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mcf04\fmc_exec\Board Support\Secretariat_Administration\06. Executive\Annual Report\"/>
    </mc:Choice>
  </mc:AlternateContent>
  <xr:revisionPtr revIDLastSave="0" documentId="8_{70DAA896-E258-4077-A958-A16713F5FDB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7-2018" sheetId="1" r:id="rId1"/>
    <sheet name="2018-2019" sheetId="4" r:id="rId2"/>
    <sheet name="2020-20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5" l="1"/>
  <c r="C5" i="5"/>
  <c r="C35" i="5" s="1"/>
  <c r="C21" i="4" l="1"/>
  <c r="C22" i="4" s="1"/>
  <c r="C4" i="4"/>
</calcChain>
</file>

<file path=xl/sharedStrings.xml><?xml version="1.0" encoding="utf-8"?>
<sst xmlns="http://schemas.openxmlformats.org/spreadsheetml/2006/main" count="172" uniqueCount="141">
  <si>
    <t>Contractors</t>
  </si>
  <si>
    <t>Purpose</t>
  </si>
  <si>
    <t>Value</t>
  </si>
  <si>
    <t>Contractors below $10,000 each</t>
  </si>
  <si>
    <t>Labour hire provided for nurses and medical staff</t>
  </si>
  <si>
    <t>Labour hire provided for nurses</t>
  </si>
  <si>
    <t>Subtotal</t>
  </si>
  <si>
    <t>Contractors above $10,000 each</t>
  </si>
  <si>
    <t>HCA – Healthcare Australia</t>
  </si>
  <si>
    <t>Your Nursing Agency Pty Ltd</t>
  </si>
  <si>
    <t>Mediserve Nursing Agency</t>
  </si>
  <si>
    <t>Australian Medical Placements Pty Ltd</t>
  </si>
  <si>
    <t>Labour hire provided for health care and medical support staff</t>
  </si>
  <si>
    <t>Deloitte Consulting Pty Limited</t>
  </si>
  <si>
    <t xml:space="preserve">Fees for Professional Services in relation to RGH Decommissioning Support 2017 </t>
  </si>
  <si>
    <t>Flinders University</t>
  </si>
  <si>
    <t>Provision of nursing, clinical academic, salaried and health contract agency services</t>
  </si>
  <si>
    <t>Department of Planning Transport &amp; Infrastructure</t>
  </si>
  <si>
    <t xml:space="preserve">Management Fees payable under the DPTI/SA Health Across Government Facilities Management Agreement </t>
  </si>
  <si>
    <t>PFM Corp</t>
  </si>
  <si>
    <t>Services for physical relocation of equipment and assets from Repatriation General Hospital</t>
  </si>
  <si>
    <t>Hays Specialist Recruitment (Australia) Pty Limited</t>
  </si>
  <si>
    <t>Labour hire provided for nurses/ medical staff</t>
  </si>
  <si>
    <t>Medstaff (Division Mcarthur SA Pty Ltd)</t>
  </si>
  <si>
    <t>Labour hire provided for nursing and Aged Care Services</t>
  </si>
  <si>
    <t>Programmed Health Professionals Pty Ltd</t>
  </si>
  <si>
    <t>Wilson Parking</t>
  </si>
  <si>
    <t>Administration fee for car park management</t>
  </si>
  <si>
    <t>Department of Defence</t>
  </si>
  <si>
    <t xml:space="preserve">Labour hire provided for Nurses and Doctors </t>
  </si>
  <si>
    <t>Adelaide Community Healthcare Alliance</t>
  </si>
  <si>
    <t>Angiography Laboratory services</t>
  </si>
  <si>
    <t>Programmed Skilled Workforce Ltd</t>
  </si>
  <si>
    <t>Southern Cross Care (SA&amp;NT)</t>
  </si>
  <si>
    <t xml:space="preserve">Labour hire provided for Research Project </t>
  </si>
  <si>
    <t>Hudson Global Resources (Aust) Pty Limited</t>
  </si>
  <si>
    <t>Mary-Jo Flavel</t>
  </si>
  <si>
    <t xml:space="preserve">Labour hire provided for Specialist GP </t>
  </si>
  <si>
    <t>Mcarthur Management Services (SA) Pty Ltd</t>
  </si>
  <si>
    <t>Cheesman Architects Pty Limited</t>
  </si>
  <si>
    <t>Professional fees for design, survey and contract documentation for Flinders Medical Centre and Noarlunga Hospital projects</t>
  </si>
  <si>
    <t>Aurecon Australasia Pty Limited</t>
  </si>
  <si>
    <t xml:space="preserve">Professional fees paid as consulting engineers </t>
  </si>
  <si>
    <t>DFP Recruitment Services</t>
  </si>
  <si>
    <t>Labour hire provided for recruitment and placement of health care and medical support staff</t>
  </si>
  <si>
    <t>Business Health Consulting Services</t>
  </si>
  <si>
    <t>Professional fees paid for financial management support.</t>
  </si>
  <si>
    <t>Blugibbon Pty Ltd</t>
  </si>
  <si>
    <t xml:space="preserve">Labour hire provided for Palliative Care Consultant </t>
  </si>
  <si>
    <t>University Of South Australia</t>
  </si>
  <si>
    <t xml:space="preserve">Review of the evidence related to the management of challenging behaviours in patients </t>
  </si>
  <si>
    <t>Workplace Solutions</t>
  </si>
  <si>
    <t>Professional fees paid for interview and preparation of interview reports</t>
  </si>
  <si>
    <t>Adelaide Primary Health Network Limited</t>
  </si>
  <si>
    <t xml:space="preserve">Labour hire provided for GP services </t>
  </si>
  <si>
    <t>Voice Project Pty Limited</t>
  </si>
  <si>
    <t>Professional fees paid for SALHN Staff Survey</t>
  </si>
  <si>
    <t xml:space="preserve"> </t>
  </si>
  <si>
    <t>Gus Commercial Consulting (S.A.) Pty Limited</t>
  </si>
  <si>
    <t xml:space="preserve">Professional fees paid for commercial consultancy </t>
  </si>
  <si>
    <t>Joy Woodhouse</t>
  </si>
  <si>
    <t>Professional fees for human resources matters</t>
  </si>
  <si>
    <t>Total all contractors</t>
  </si>
  <si>
    <t>Various</t>
  </si>
  <si>
    <t>Ernst &amp; Young</t>
  </si>
  <si>
    <t>Business management services</t>
  </si>
  <si>
    <t>Price Waterhouse Coopers Consulting (Australia) Pty Ltd</t>
  </si>
  <si>
    <t>Professional services for implementation of an integrated management system</t>
  </si>
  <si>
    <t>Administration management fee for FMC Car Park</t>
  </si>
  <si>
    <t>Walter Brooke &amp; Associates</t>
  </si>
  <si>
    <t>Professional services in relation to Repat Reactivation Master Plan</t>
  </si>
  <si>
    <t>Flinders Partners Pty Ltd</t>
  </si>
  <si>
    <t>Professional services for TGA submission</t>
  </si>
  <si>
    <t>Professional fees paid for financial services</t>
  </si>
  <si>
    <t>DPTI</t>
  </si>
  <si>
    <t>Professional services in relation to the Repat reactivation</t>
  </si>
  <si>
    <t>BDO Advisory (SA) Pty Ltd</t>
  </si>
  <si>
    <t>Professional services for review of payroll budget systems</t>
  </si>
  <si>
    <t xml:space="preserve">Professional fees paid for interview and preparation of interview reports </t>
  </si>
  <si>
    <t>Governance Plus</t>
  </si>
  <si>
    <t>Mock survey in preparation for ACHS accreditation</t>
  </si>
  <si>
    <t>Greenway Architects (SA) Pty Ltd</t>
  </si>
  <si>
    <t>Professional services in relation to the Jamie Larcombe Centre and DASSA Outpatient Clinic</t>
  </si>
  <si>
    <t>Cheesman Architects Pty Ltd</t>
  </si>
  <si>
    <t>Professional services for design and documentation  for administration areas</t>
  </si>
  <si>
    <t>Professional fees in relation to investigation and assessment on human resources matters</t>
  </si>
  <si>
    <t>Rider Levett Bucknall</t>
  </si>
  <si>
    <t>Cost management services in relation to the Repat reactivation</t>
  </si>
  <si>
    <t>2020-21</t>
  </si>
  <si>
    <t xml:space="preserve">Contractors with a value  below $10,000 each - combined </t>
  </si>
  <si>
    <t xml:space="preserve">Total contractors combined </t>
  </si>
  <si>
    <t>Total Contractors below $10,000 each</t>
  </si>
  <si>
    <t>Provision of services including COVID-19 data analytics, coding training program, senior management capacity and capability program.</t>
  </si>
  <si>
    <t>CARE Park</t>
  </si>
  <si>
    <t>Administration Fee for FMC Parking</t>
  </si>
  <si>
    <t>Rebbeck Consulting Pty Ltd</t>
  </si>
  <si>
    <t>State-wide alcohol and other drugs needs assessment</t>
  </si>
  <si>
    <t>PriceWaterhouseCoppers Consultuing (Australia) Pty Ltd</t>
  </si>
  <si>
    <t>SALHN home hospital and private patient review project.</t>
  </si>
  <si>
    <t>BDO Advisory</t>
  </si>
  <si>
    <t>Business case for RGH's Veterans wellbeing centre.</t>
  </si>
  <si>
    <t>General services and various reports including data analytics report and decision support services.</t>
  </si>
  <si>
    <t>Defence SA</t>
  </si>
  <si>
    <t>Project Management of RGH's Veterans wellbeing centre operations.</t>
  </si>
  <si>
    <t>Zed Management Consulting</t>
  </si>
  <si>
    <t>Provision of services relating to the partnership hub review.</t>
  </si>
  <si>
    <t>Macquarie University</t>
  </si>
  <si>
    <t>Project review of the SALHN's continual process improvement projects and submission of draft report.</t>
  </si>
  <si>
    <t>Uniting Communities</t>
  </si>
  <si>
    <t>Outpatient Counselling Services</t>
  </si>
  <si>
    <t>Lucid Consulting</t>
  </si>
  <si>
    <t>Professional services Strategic Asset Management Plan.</t>
  </si>
  <si>
    <t>Pharmconsult Pty Ltd</t>
  </si>
  <si>
    <t>Review and investigate models for Pharmacy Services for DASSA.</t>
  </si>
  <si>
    <t>Harris Orchard Services Pty Ltd</t>
  </si>
  <si>
    <t>DASSA Business service process review and leadership development coaching sessions.</t>
  </si>
  <si>
    <t>Taryn Schubert Communications</t>
  </si>
  <si>
    <t>RGH Veterans Wellbeing Centre</t>
  </si>
  <si>
    <t>Dr FG Quigley Pty Ltd</t>
  </si>
  <si>
    <t>Professional services for review of clinical practices.</t>
  </si>
  <si>
    <t>Life Without Barriers</t>
  </si>
  <si>
    <t>Professional services outpatient counselling appointments.</t>
  </si>
  <si>
    <t>Mauro Vicaretti</t>
  </si>
  <si>
    <t>University of South Australia</t>
  </si>
  <si>
    <t>Support dashboard for continuous monitoring and improvement of Psychological health at work.</t>
  </si>
  <si>
    <t>Centacare Catholic Family Services</t>
  </si>
  <si>
    <t>Professional services for outpatient counselling services.</t>
  </si>
  <si>
    <t>Carol Beeke</t>
  </si>
  <si>
    <t>Professional services for the Audit for the South Austrlian Colorectal Registry</t>
  </si>
  <si>
    <t>Democracy Co Unit Trust</t>
  </si>
  <si>
    <t>Design workshop with three focus groups and the preparation of an engagement strategy.</t>
  </si>
  <si>
    <t>ISS Health Services Pty Ltd</t>
  </si>
  <si>
    <t>Fixed fees for food and cleaning services.</t>
  </si>
  <si>
    <t>Destravis Australia Pty Ltd</t>
  </si>
  <si>
    <t>Professional services to identify future service opportunities that are safe, innovative, sustainable and develop a health service plan for McLaren Vale clinical sub speciality programme.</t>
  </si>
  <si>
    <t>SAHMRI</t>
  </si>
  <si>
    <t>Provision of report on the South Australian national drug strategy and household survey data.</t>
  </si>
  <si>
    <t>Anna Gabrielli HR Services</t>
  </si>
  <si>
    <t>Professional services for attendance at people plan divisional or committee meetings, preparation of draft role descriptions, research and preparation of people strategy documents.</t>
  </si>
  <si>
    <t>Total Contractors</t>
  </si>
  <si>
    <t>Total all consultancies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</si>
</sst>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rgb="FFC4BC96"/>
      </left>
      <right style="medium">
        <color rgb="FFC4BC96"/>
      </right>
      <top style="medium">
        <color rgb="FFC4BC96"/>
      </top>
      <bottom style="medium">
        <color rgb="FFC4BC96"/>
      </bottom>
      <diagonal/>
    </border>
    <border>
      <left/>
      <right style="medium">
        <color rgb="FFC4BC96"/>
      </right>
      <top style="medium">
        <color rgb="FFC4BC96"/>
      </top>
      <bottom style="medium">
        <color rgb="FFC4BC96"/>
      </bottom>
      <diagonal/>
    </border>
    <border>
      <left style="medium">
        <color rgb="FFC4BC96"/>
      </left>
      <right style="medium">
        <color rgb="FFC4BC96"/>
      </right>
      <top/>
      <bottom style="medium">
        <color rgb="FFC4BC96"/>
      </bottom>
      <diagonal/>
    </border>
    <border>
      <left/>
      <right style="medium">
        <color rgb="FFC4BC96"/>
      </right>
      <top/>
      <bottom style="medium">
        <color rgb="FFC4BC96"/>
      </bottom>
      <diagonal/>
    </border>
    <border>
      <left/>
      <right style="medium">
        <color rgb="FFC4BC96"/>
      </right>
      <top/>
      <bottom/>
      <diagonal/>
    </border>
    <border>
      <left/>
      <right style="medium">
        <color rgb="FFC4BC96"/>
      </right>
      <top/>
      <bottom style="thick">
        <color rgb="FFC4BC96"/>
      </bottom>
      <diagonal/>
    </border>
    <border>
      <left style="medium">
        <color rgb="FFC4BC96"/>
      </left>
      <right/>
      <top style="medium">
        <color rgb="FFC4BC96"/>
      </top>
      <bottom style="medium">
        <color rgb="FFC4BC96"/>
      </bottom>
      <diagonal/>
    </border>
    <border>
      <left/>
      <right/>
      <top style="medium">
        <color rgb="FFC4BC96"/>
      </top>
      <bottom style="medium">
        <color rgb="FFC4BC96"/>
      </bottom>
      <diagonal/>
    </border>
    <border>
      <left style="medium">
        <color rgb="FFC4BC96"/>
      </left>
      <right style="medium">
        <color rgb="FFC4BC96"/>
      </right>
      <top style="medium">
        <color rgb="FFC4BC96"/>
      </top>
      <bottom/>
      <diagonal/>
    </border>
    <border>
      <left style="medium">
        <color rgb="FFC4BC96"/>
      </left>
      <right/>
      <top style="medium">
        <color rgb="FFC4BC96"/>
      </top>
      <bottom style="thick">
        <color rgb="FFC4BC96"/>
      </bottom>
      <diagonal/>
    </border>
    <border>
      <left/>
      <right style="medium">
        <color rgb="FFC4BC96"/>
      </right>
      <top style="medium">
        <color rgb="FFC4BC96"/>
      </top>
      <bottom style="thick">
        <color rgb="FFC4BC96"/>
      </bottom>
      <diagonal/>
    </border>
    <border>
      <left style="medium">
        <color rgb="FFC4BC96"/>
      </left>
      <right/>
      <top style="thick">
        <color rgb="FFC4BC96"/>
      </top>
      <bottom style="thick">
        <color rgb="FFC4BC96"/>
      </bottom>
      <diagonal/>
    </border>
    <border>
      <left/>
      <right style="medium">
        <color rgb="FFC4BC96"/>
      </right>
      <top style="thick">
        <color rgb="FFC4BC96"/>
      </top>
      <bottom style="thick">
        <color rgb="FFC4BC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6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6" fontId="5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6" fontId="3" fillId="0" borderId="6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6" fontId="5" fillId="0" borderId="14" xfId="0" applyNumberFormat="1" applyFont="1" applyBorder="1" applyAlignment="1">
      <alignment vertical="top" wrapText="1"/>
    </xf>
    <xf numFmtId="6" fontId="3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6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6" fontId="4" fillId="0" borderId="9" xfId="0" applyNumberFormat="1" applyFont="1" applyBorder="1" applyAlignment="1">
      <alignment vertical="top" wrapText="1"/>
    </xf>
    <xf numFmtId="6" fontId="4" fillId="0" borderId="3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/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6" fontId="13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 wrapText="1"/>
    </xf>
    <xf numFmtId="44" fontId="13" fillId="0" borderId="17" xfId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 wrapText="1"/>
    </xf>
    <xf numFmtId="44" fontId="0" fillId="0" borderId="17" xfId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44" fontId="13" fillId="0" borderId="0" xfId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4" fontId="0" fillId="0" borderId="20" xfId="0" applyNumberFormat="1" applyBorder="1"/>
    <xf numFmtId="0" fontId="10" fillId="2" borderId="0" xfId="0" applyFont="1" applyFill="1" applyAlignment="1">
      <alignment horizontal="left"/>
    </xf>
    <xf numFmtId="0" fontId="11" fillId="0" borderId="17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workbookViewId="0">
      <selection activeCell="A6" sqref="A6:C6"/>
    </sheetView>
  </sheetViews>
  <sheetFormatPr defaultRowHeight="15" x14ac:dyDescent="0.25"/>
  <cols>
    <col min="1" max="1" width="19.42578125" style="1" customWidth="1"/>
    <col min="2" max="2" width="51.5703125" style="1" customWidth="1"/>
    <col min="3" max="3" width="12.42578125" style="1" bestFit="1" customWidth="1"/>
  </cols>
  <sheetData>
    <row r="1" spans="1:3" ht="15.75" thickBot="1" x14ac:dyDescent="0.3"/>
    <row r="2" spans="1:3" ht="15.75" thickBot="1" x14ac:dyDescent="0.3">
      <c r="A2" s="2" t="s">
        <v>0</v>
      </c>
      <c r="B2" s="3" t="s">
        <v>1</v>
      </c>
      <c r="C2" s="3" t="s">
        <v>2</v>
      </c>
    </row>
    <row r="3" spans="1:3" ht="30" customHeight="1" thickBot="1" x14ac:dyDescent="0.3">
      <c r="A3" s="19" t="s">
        <v>3</v>
      </c>
      <c r="B3" s="20"/>
      <c r="C3" s="21"/>
    </row>
    <row r="4" spans="1:3" ht="15.75" thickBot="1" x14ac:dyDescent="0.3">
      <c r="A4" s="22" t="s">
        <v>6</v>
      </c>
      <c r="B4" s="23"/>
      <c r="C4" s="8">
        <v>62979</v>
      </c>
    </row>
    <row r="5" spans="1:3" ht="13.5" customHeight="1" thickBot="1" x14ac:dyDescent="0.3">
      <c r="A5" s="24"/>
      <c r="B5" s="25"/>
      <c r="C5" s="26"/>
    </row>
    <row r="6" spans="1:3" ht="28.5" customHeight="1" thickBot="1" x14ac:dyDescent="0.3">
      <c r="A6" s="22" t="s">
        <v>7</v>
      </c>
      <c r="B6" s="27"/>
      <c r="C6" s="23"/>
    </row>
    <row r="7" spans="1:3" ht="29.25" thickBot="1" x14ac:dyDescent="0.3">
      <c r="A7" s="9" t="s">
        <v>8</v>
      </c>
      <c r="B7" s="7" t="s">
        <v>5</v>
      </c>
      <c r="C7" s="6">
        <v>6657742</v>
      </c>
    </row>
    <row r="8" spans="1:3" ht="29.25" thickBot="1" x14ac:dyDescent="0.3">
      <c r="A8" s="4" t="s">
        <v>9</v>
      </c>
      <c r="B8" s="5" t="s">
        <v>5</v>
      </c>
      <c r="C8" s="6">
        <v>2460116</v>
      </c>
    </row>
    <row r="9" spans="1:3" ht="29.25" thickBot="1" x14ac:dyDescent="0.3">
      <c r="A9" s="4" t="s">
        <v>10</v>
      </c>
      <c r="B9" s="5" t="s">
        <v>5</v>
      </c>
      <c r="C9" s="6">
        <v>1898609</v>
      </c>
    </row>
    <row r="10" spans="1:3" ht="29.25" thickBot="1" x14ac:dyDescent="0.3">
      <c r="A10" s="4" t="s">
        <v>11</v>
      </c>
      <c r="B10" s="5" t="s">
        <v>12</v>
      </c>
      <c r="C10" s="6">
        <v>1312107</v>
      </c>
    </row>
    <row r="11" spans="1:3" ht="69.75" customHeight="1" thickBot="1" x14ac:dyDescent="0.3">
      <c r="A11" s="4" t="s">
        <v>13</v>
      </c>
      <c r="B11" s="5" t="s">
        <v>14</v>
      </c>
      <c r="C11" s="6">
        <v>1254443</v>
      </c>
    </row>
    <row r="12" spans="1:3" ht="29.25" thickBot="1" x14ac:dyDescent="0.3">
      <c r="A12" s="4" t="s">
        <v>15</v>
      </c>
      <c r="B12" s="5" t="s">
        <v>16</v>
      </c>
      <c r="C12" s="6">
        <v>1241245</v>
      </c>
    </row>
    <row r="13" spans="1:3" ht="43.5" thickBot="1" x14ac:dyDescent="0.3">
      <c r="A13" s="4" t="s">
        <v>17</v>
      </c>
      <c r="B13" s="5" t="s">
        <v>18</v>
      </c>
      <c r="C13" s="6">
        <v>1160124</v>
      </c>
    </row>
    <row r="14" spans="1:3" ht="29.25" thickBot="1" x14ac:dyDescent="0.3">
      <c r="A14" s="4" t="s">
        <v>19</v>
      </c>
      <c r="B14" s="5" t="s">
        <v>20</v>
      </c>
      <c r="C14" s="6">
        <v>1139137</v>
      </c>
    </row>
    <row r="15" spans="1:3" ht="57.75" thickBot="1" x14ac:dyDescent="0.3">
      <c r="A15" s="4" t="s">
        <v>21</v>
      </c>
      <c r="B15" s="5" t="s">
        <v>22</v>
      </c>
      <c r="C15" s="6">
        <v>490792</v>
      </c>
    </row>
    <row r="16" spans="1:3" ht="84" customHeight="1" thickBot="1" x14ac:dyDescent="0.3">
      <c r="A16" s="4" t="s">
        <v>23</v>
      </c>
      <c r="B16" s="5" t="s">
        <v>24</v>
      </c>
      <c r="C16" s="6">
        <v>473969</v>
      </c>
    </row>
    <row r="17" spans="1:3" ht="57.75" thickBot="1" x14ac:dyDescent="0.3">
      <c r="A17" s="4" t="s">
        <v>25</v>
      </c>
      <c r="B17" s="5" t="s">
        <v>22</v>
      </c>
      <c r="C17" s="6">
        <v>326916</v>
      </c>
    </row>
    <row r="18" spans="1:3" x14ac:dyDescent="0.25">
      <c r="A18" s="28" t="s">
        <v>26</v>
      </c>
      <c r="B18" s="28" t="s">
        <v>27</v>
      </c>
      <c r="C18" s="30">
        <v>304555</v>
      </c>
    </row>
    <row r="19" spans="1:3" ht="15.75" thickBot="1" x14ac:dyDescent="0.3">
      <c r="A19" s="29"/>
      <c r="B19" s="29"/>
      <c r="C19" s="31"/>
    </row>
    <row r="20" spans="1:3" ht="55.5" customHeight="1" x14ac:dyDescent="0.25">
      <c r="A20" s="28" t="s">
        <v>28</v>
      </c>
      <c r="B20" s="28" t="s">
        <v>29</v>
      </c>
      <c r="C20" s="30">
        <v>303302</v>
      </c>
    </row>
    <row r="21" spans="1:3" ht="15.75" thickBot="1" x14ac:dyDescent="0.3">
      <c r="A21" s="29"/>
      <c r="B21" s="29"/>
      <c r="C21" s="31"/>
    </row>
    <row r="22" spans="1:3" ht="43.5" thickBot="1" x14ac:dyDescent="0.3">
      <c r="A22" s="4" t="s">
        <v>30</v>
      </c>
      <c r="B22" s="5" t="s">
        <v>31</v>
      </c>
      <c r="C22" s="6">
        <v>275300</v>
      </c>
    </row>
    <row r="23" spans="1:3" ht="43.5" thickBot="1" x14ac:dyDescent="0.3">
      <c r="A23" s="4" t="s">
        <v>32</v>
      </c>
      <c r="B23" s="5" t="s">
        <v>22</v>
      </c>
      <c r="C23" s="6">
        <v>127434</v>
      </c>
    </row>
    <row r="24" spans="1:3" ht="30" customHeight="1" thickBot="1" x14ac:dyDescent="0.3">
      <c r="A24" s="4" t="s">
        <v>33</v>
      </c>
      <c r="B24" s="5" t="s">
        <v>34</v>
      </c>
      <c r="C24" s="6">
        <v>115849</v>
      </c>
    </row>
    <row r="25" spans="1:3" ht="43.5" thickBot="1" x14ac:dyDescent="0.3">
      <c r="A25" s="4" t="s">
        <v>35</v>
      </c>
      <c r="B25" s="5" t="s">
        <v>4</v>
      </c>
      <c r="C25" s="6">
        <v>102805</v>
      </c>
    </row>
    <row r="26" spans="1:3" x14ac:dyDescent="0.25">
      <c r="A26" s="28" t="s">
        <v>36</v>
      </c>
      <c r="B26" s="28" t="s">
        <v>37</v>
      </c>
      <c r="C26" s="30">
        <v>96310</v>
      </c>
    </row>
    <row r="27" spans="1:3" ht="15.75" thickBot="1" x14ac:dyDescent="0.3">
      <c r="A27" s="29"/>
      <c r="B27" s="29"/>
      <c r="C27" s="31"/>
    </row>
    <row r="28" spans="1:3" ht="57.75" thickBot="1" x14ac:dyDescent="0.3">
      <c r="A28" s="4" t="s">
        <v>38</v>
      </c>
      <c r="B28" s="5" t="s">
        <v>5</v>
      </c>
      <c r="C28" s="6">
        <v>90103</v>
      </c>
    </row>
    <row r="29" spans="1:3" ht="43.5" thickBot="1" x14ac:dyDescent="0.3">
      <c r="A29" s="4" t="s">
        <v>39</v>
      </c>
      <c r="B29" s="5" t="s">
        <v>40</v>
      </c>
      <c r="C29" s="6">
        <v>66423</v>
      </c>
    </row>
    <row r="30" spans="1:3" ht="43.5" thickBot="1" x14ac:dyDescent="0.3">
      <c r="A30" s="4" t="s">
        <v>41</v>
      </c>
      <c r="B30" s="5" t="s">
        <v>42</v>
      </c>
      <c r="C30" s="6">
        <v>61752</v>
      </c>
    </row>
    <row r="31" spans="1:3" ht="29.25" thickBot="1" x14ac:dyDescent="0.3">
      <c r="A31" s="4" t="s">
        <v>43</v>
      </c>
      <c r="B31" s="5" t="s">
        <v>44</v>
      </c>
      <c r="C31" s="6">
        <v>32256</v>
      </c>
    </row>
    <row r="32" spans="1:3" ht="43.5" thickBot="1" x14ac:dyDescent="0.3">
      <c r="A32" s="4" t="s">
        <v>45</v>
      </c>
      <c r="B32" s="5" t="s">
        <v>46</v>
      </c>
      <c r="C32" s="6">
        <v>29700</v>
      </c>
    </row>
    <row r="33" spans="1:3" ht="15.75" thickBot="1" x14ac:dyDescent="0.3">
      <c r="A33" s="4" t="s">
        <v>47</v>
      </c>
      <c r="B33" s="5" t="s">
        <v>48</v>
      </c>
      <c r="C33" s="6">
        <v>21600</v>
      </c>
    </row>
    <row r="34" spans="1:3" ht="29.25" thickBot="1" x14ac:dyDescent="0.3">
      <c r="A34" s="4" t="s">
        <v>49</v>
      </c>
      <c r="B34" s="5" t="s">
        <v>50</v>
      </c>
      <c r="C34" s="6">
        <v>20000</v>
      </c>
    </row>
    <row r="35" spans="1:3" ht="29.25" thickBot="1" x14ac:dyDescent="0.3">
      <c r="A35" s="4" t="s">
        <v>51</v>
      </c>
      <c r="B35" s="5" t="s">
        <v>52</v>
      </c>
      <c r="C35" s="6">
        <v>13117</v>
      </c>
    </row>
    <row r="36" spans="1:3" ht="69.75" customHeight="1" thickBot="1" x14ac:dyDescent="0.3">
      <c r="A36" s="4" t="s">
        <v>53</v>
      </c>
      <c r="B36" s="5" t="s">
        <v>54</v>
      </c>
      <c r="C36" s="6">
        <v>11766</v>
      </c>
    </row>
    <row r="37" spans="1:3" x14ac:dyDescent="0.25">
      <c r="A37" s="28" t="s">
        <v>55</v>
      </c>
      <c r="B37" s="10" t="s">
        <v>56</v>
      </c>
      <c r="C37" s="30">
        <v>11068</v>
      </c>
    </row>
    <row r="38" spans="1:3" ht="84" customHeight="1" thickBot="1" x14ac:dyDescent="0.3">
      <c r="A38" s="29"/>
      <c r="B38" s="5" t="s">
        <v>57</v>
      </c>
      <c r="C38" s="31"/>
    </row>
    <row r="39" spans="1:3" ht="43.5" thickBot="1" x14ac:dyDescent="0.3">
      <c r="A39" s="4" t="s">
        <v>58</v>
      </c>
      <c r="B39" s="5" t="s">
        <v>59</v>
      </c>
      <c r="C39" s="6">
        <v>10675</v>
      </c>
    </row>
    <row r="40" spans="1:3" x14ac:dyDescent="0.25">
      <c r="A40" s="28" t="s">
        <v>60</v>
      </c>
      <c r="B40" s="28" t="s">
        <v>61</v>
      </c>
      <c r="C40" s="30">
        <v>10631</v>
      </c>
    </row>
    <row r="41" spans="1:3" ht="15.75" thickBot="1" x14ac:dyDescent="0.3">
      <c r="A41" s="29"/>
      <c r="B41" s="29"/>
      <c r="C41" s="31"/>
    </row>
    <row r="42" spans="1:3" ht="15.75" thickBot="1" x14ac:dyDescent="0.3">
      <c r="A42" s="34" t="s">
        <v>6</v>
      </c>
      <c r="B42" s="35"/>
      <c r="C42" s="11">
        <v>20119846</v>
      </c>
    </row>
    <row r="43" spans="1:3" ht="16.5" thickTop="1" thickBot="1" x14ac:dyDescent="0.3">
      <c r="A43" s="32" t="s">
        <v>62</v>
      </c>
      <c r="B43" s="33"/>
      <c r="C43" s="11">
        <v>20182825</v>
      </c>
    </row>
    <row r="44" spans="1:3" ht="69.75" customHeight="1" thickTop="1" x14ac:dyDescent="0.25"/>
    <row r="58" ht="84" customHeight="1" x14ac:dyDescent="0.25"/>
    <row r="61" ht="30" customHeight="1" x14ac:dyDescent="0.25"/>
  </sheetData>
  <mergeCells count="20">
    <mergeCell ref="A43:B43"/>
    <mergeCell ref="A37:A38"/>
    <mergeCell ref="C37:C38"/>
    <mergeCell ref="A40:A41"/>
    <mergeCell ref="B40:B41"/>
    <mergeCell ref="C40:C41"/>
    <mergeCell ref="A42:B42"/>
    <mergeCell ref="A20:A21"/>
    <mergeCell ref="B20:B21"/>
    <mergeCell ref="C20:C21"/>
    <mergeCell ref="A26:A27"/>
    <mergeCell ref="B26:B27"/>
    <mergeCell ref="C26:C27"/>
    <mergeCell ref="A3:C3"/>
    <mergeCell ref="A4:B4"/>
    <mergeCell ref="A5:C5"/>
    <mergeCell ref="A6:C6"/>
    <mergeCell ref="A18:A19"/>
    <mergeCell ref="B18:B19"/>
    <mergeCell ref="C18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5"/>
  <sheetViews>
    <sheetView workbookViewId="0">
      <selection activeCell="A7" sqref="A7"/>
    </sheetView>
  </sheetViews>
  <sheetFormatPr defaultRowHeight="15" x14ac:dyDescent="0.25"/>
  <cols>
    <col min="1" max="1" width="19.42578125" style="1" customWidth="1"/>
    <col min="2" max="2" width="51.5703125" style="1" customWidth="1"/>
    <col min="3" max="3" width="12.42578125" style="1" bestFit="1" customWidth="1"/>
  </cols>
  <sheetData>
    <row r="1" spans="1:3" ht="15.75" thickBot="1" x14ac:dyDescent="0.3">
      <c r="A1" s="12" t="s">
        <v>0</v>
      </c>
      <c r="B1" s="12" t="s">
        <v>1</v>
      </c>
      <c r="C1" s="12" t="s">
        <v>2</v>
      </c>
    </row>
    <row r="2" spans="1:3" ht="23.25" customHeight="1" thickBot="1" x14ac:dyDescent="0.3">
      <c r="A2" s="39" t="s">
        <v>3</v>
      </c>
      <c r="B2" s="39"/>
      <c r="C2" s="39"/>
    </row>
    <row r="3" spans="1:3" ht="30" customHeight="1" thickBot="1" x14ac:dyDescent="0.3">
      <c r="A3" s="15" t="s">
        <v>63</v>
      </c>
      <c r="B3" s="15" t="s">
        <v>63</v>
      </c>
      <c r="C3" s="16">
        <v>19480</v>
      </c>
    </row>
    <row r="4" spans="1:3" ht="15.75" thickBot="1" x14ac:dyDescent="0.3">
      <c r="A4" s="40" t="s">
        <v>6</v>
      </c>
      <c r="B4" s="40"/>
      <c r="C4" s="13">
        <f>SUM(C3)</f>
        <v>19480</v>
      </c>
    </row>
    <row r="5" spans="1:3" ht="13.5" customHeight="1" thickBot="1" x14ac:dyDescent="0.3">
      <c r="A5" s="41"/>
      <c r="B5" s="41"/>
      <c r="C5" s="41"/>
    </row>
    <row r="6" spans="1:3" ht="23.25" customHeight="1" thickBot="1" x14ac:dyDescent="0.3">
      <c r="A6" s="40" t="s">
        <v>7</v>
      </c>
      <c r="B6" s="40"/>
      <c r="C6" s="40"/>
    </row>
    <row r="7" spans="1:3" ht="15.75" thickBot="1" x14ac:dyDescent="0.3">
      <c r="A7" s="17" t="s">
        <v>64</v>
      </c>
      <c r="B7" s="17" t="s">
        <v>65</v>
      </c>
      <c r="C7" s="18">
        <v>804015</v>
      </c>
    </row>
    <row r="8" spans="1:3" ht="57.75" thickBot="1" x14ac:dyDescent="0.3">
      <c r="A8" s="17" t="s">
        <v>66</v>
      </c>
      <c r="B8" s="17" t="s">
        <v>67</v>
      </c>
      <c r="C8" s="18">
        <v>669072</v>
      </c>
    </row>
    <row r="9" spans="1:3" ht="15.75" thickBot="1" x14ac:dyDescent="0.3">
      <c r="A9" s="17" t="s">
        <v>26</v>
      </c>
      <c r="B9" s="17" t="s">
        <v>68</v>
      </c>
      <c r="C9" s="18">
        <v>374423</v>
      </c>
    </row>
    <row r="10" spans="1:3" ht="29.25" thickBot="1" x14ac:dyDescent="0.3">
      <c r="A10" s="17" t="s">
        <v>69</v>
      </c>
      <c r="B10" s="17" t="s">
        <v>70</v>
      </c>
      <c r="C10" s="18">
        <v>158492</v>
      </c>
    </row>
    <row r="11" spans="1:3" ht="29.25" thickBot="1" x14ac:dyDescent="0.3">
      <c r="A11" s="17" t="s">
        <v>71</v>
      </c>
      <c r="B11" s="17" t="s">
        <v>72</v>
      </c>
      <c r="C11" s="18">
        <v>49980</v>
      </c>
    </row>
    <row r="12" spans="1:3" ht="43.5" thickBot="1" x14ac:dyDescent="0.3">
      <c r="A12" s="17" t="s">
        <v>45</v>
      </c>
      <c r="B12" s="17" t="s">
        <v>73</v>
      </c>
      <c r="C12" s="18">
        <v>48900</v>
      </c>
    </row>
    <row r="13" spans="1:3" ht="29.25" thickBot="1" x14ac:dyDescent="0.3">
      <c r="A13" s="17" t="s">
        <v>74</v>
      </c>
      <c r="B13" s="17" t="s">
        <v>75</v>
      </c>
      <c r="C13" s="18">
        <v>40641</v>
      </c>
    </row>
    <row r="14" spans="1:3" ht="29.25" thickBot="1" x14ac:dyDescent="0.3">
      <c r="A14" s="17" t="s">
        <v>76</v>
      </c>
      <c r="B14" s="17" t="s">
        <v>77</v>
      </c>
      <c r="C14" s="18">
        <v>40180</v>
      </c>
    </row>
    <row r="15" spans="1:3" ht="29.25" thickBot="1" x14ac:dyDescent="0.3">
      <c r="A15" s="17" t="s">
        <v>51</v>
      </c>
      <c r="B15" s="17" t="s">
        <v>78</v>
      </c>
      <c r="C15" s="18">
        <v>25513</v>
      </c>
    </row>
    <row r="16" spans="1:3" ht="15.75" thickBot="1" x14ac:dyDescent="0.3">
      <c r="A16" s="17" t="s">
        <v>79</v>
      </c>
      <c r="B16" s="17" t="s">
        <v>80</v>
      </c>
      <c r="C16" s="18">
        <v>22700</v>
      </c>
    </row>
    <row r="17" spans="1:3" ht="43.5" thickBot="1" x14ac:dyDescent="0.3">
      <c r="A17" s="17" t="s">
        <v>81</v>
      </c>
      <c r="B17" s="17" t="s">
        <v>82</v>
      </c>
      <c r="C17" s="18">
        <v>20250</v>
      </c>
    </row>
    <row r="18" spans="1:3" ht="29.25" thickBot="1" x14ac:dyDescent="0.3">
      <c r="A18" s="17" t="s">
        <v>83</v>
      </c>
      <c r="B18" s="17" t="s">
        <v>84</v>
      </c>
      <c r="C18" s="18">
        <v>17118</v>
      </c>
    </row>
    <row r="19" spans="1:3" ht="29.25" thickBot="1" x14ac:dyDescent="0.3">
      <c r="A19" s="17" t="s">
        <v>60</v>
      </c>
      <c r="B19" s="17" t="s">
        <v>85</v>
      </c>
      <c r="C19" s="18">
        <v>16229</v>
      </c>
    </row>
    <row r="20" spans="1:3" ht="29.25" thickBot="1" x14ac:dyDescent="0.3">
      <c r="A20" s="17" t="s">
        <v>86</v>
      </c>
      <c r="B20" s="17" t="s">
        <v>87</v>
      </c>
      <c r="C20" s="18">
        <v>15060</v>
      </c>
    </row>
    <row r="21" spans="1:3" ht="15.75" thickBot="1" x14ac:dyDescent="0.3">
      <c r="A21" s="37" t="s">
        <v>6</v>
      </c>
      <c r="B21" s="38"/>
      <c r="C21" s="14">
        <f>SUM(C7:C20)</f>
        <v>2302573</v>
      </c>
    </row>
    <row r="22" spans="1:3" ht="15.75" thickBot="1" x14ac:dyDescent="0.3">
      <c r="A22" s="36" t="s">
        <v>62</v>
      </c>
      <c r="B22" s="36"/>
      <c r="C22" s="14">
        <f>C21+C4</f>
        <v>2322053</v>
      </c>
    </row>
    <row r="25" spans="1:3" ht="69.75" customHeight="1" x14ac:dyDescent="0.25"/>
    <row r="30" spans="1:3" ht="84" customHeight="1" x14ac:dyDescent="0.25"/>
    <row r="34" ht="55.5" customHeight="1" x14ac:dyDescent="0.25"/>
    <row r="38" ht="30" customHeight="1" x14ac:dyDescent="0.25"/>
    <row r="50" ht="69.75" customHeight="1" x14ac:dyDescent="0.25"/>
    <row r="52" ht="84" customHeight="1" x14ac:dyDescent="0.25"/>
    <row r="58" ht="69.75" customHeight="1" x14ac:dyDescent="0.25"/>
    <row r="72" s="1" customFormat="1" ht="84" customHeight="1" x14ac:dyDescent="0.25"/>
    <row r="75" s="1" customFormat="1" ht="30" customHeight="1" x14ac:dyDescent="0.25"/>
  </sheetData>
  <mergeCells count="6">
    <mergeCell ref="A22:B22"/>
    <mergeCell ref="A21:B21"/>
    <mergeCell ref="A2:C2"/>
    <mergeCell ref="A4:B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8A21-9513-4A1B-BC79-8CB13B5C1F74}">
  <dimension ref="A1:C35"/>
  <sheetViews>
    <sheetView tabSelected="1" workbookViewId="0">
      <selection activeCell="C33" sqref="C33"/>
    </sheetView>
  </sheetViews>
  <sheetFormatPr defaultRowHeight="15" x14ac:dyDescent="0.25"/>
  <cols>
    <col min="1" max="1" width="37.5703125" style="1" customWidth="1"/>
    <col min="2" max="2" width="51.5703125" style="64" customWidth="1"/>
    <col min="3" max="3" width="14.28515625" style="1" bestFit="1" customWidth="1"/>
  </cols>
  <sheetData>
    <row r="1" spans="1:3" ht="18.75" x14ac:dyDescent="0.3">
      <c r="A1" s="42" t="s">
        <v>0</v>
      </c>
      <c r="B1" s="58"/>
      <c r="C1" s="43"/>
    </row>
    <row r="2" spans="1:3" x14ac:dyDescent="0.25">
      <c r="A2" s="44" t="s">
        <v>88</v>
      </c>
      <c r="B2" s="59" t="s">
        <v>1</v>
      </c>
      <c r="C2" s="45" t="s">
        <v>2</v>
      </c>
    </row>
    <row r="3" spans="1:3" x14ac:dyDescent="0.25">
      <c r="A3" s="46" t="s">
        <v>89</v>
      </c>
      <c r="B3" s="60"/>
      <c r="C3" s="47"/>
    </row>
    <row r="4" spans="1:3" x14ac:dyDescent="0.25">
      <c r="A4" s="48" t="s">
        <v>90</v>
      </c>
      <c r="B4" s="61" t="s">
        <v>63</v>
      </c>
      <c r="C4" s="49">
        <v>29444</v>
      </c>
    </row>
    <row r="5" spans="1:3" x14ac:dyDescent="0.25">
      <c r="A5" s="50" t="s">
        <v>91</v>
      </c>
      <c r="B5" s="61" t="s">
        <v>6</v>
      </c>
      <c r="C5" s="51">
        <f>SUM(C4:C4)</f>
        <v>29444</v>
      </c>
    </row>
    <row r="6" spans="1:3" x14ac:dyDescent="0.25">
      <c r="A6" s="47" t="s">
        <v>7</v>
      </c>
      <c r="B6" s="47"/>
      <c r="C6" s="47"/>
    </row>
    <row r="7" spans="1:3" ht="38.25" x14ac:dyDescent="0.25">
      <c r="A7" s="48" t="s">
        <v>64</v>
      </c>
      <c r="B7" s="52" t="s">
        <v>92</v>
      </c>
      <c r="C7" s="49">
        <v>800653</v>
      </c>
    </row>
    <row r="8" spans="1:3" x14ac:dyDescent="0.25">
      <c r="A8" s="48" t="s">
        <v>93</v>
      </c>
      <c r="B8" s="61" t="s">
        <v>94</v>
      </c>
      <c r="C8" s="49">
        <v>273340</v>
      </c>
    </row>
    <row r="9" spans="1:3" x14ac:dyDescent="0.25">
      <c r="A9" s="48" t="s">
        <v>95</v>
      </c>
      <c r="B9" s="52" t="s">
        <v>96</v>
      </c>
      <c r="C9" s="49">
        <v>249148</v>
      </c>
    </row>
    <row r="10" spans="1:3" ht="25.5" x14ac:dyDescent="0.25">
      <c r="A10" s="48" t="s">
        <v>97</v>
      </c>
      <c r="B10" s="52" t="s">
        <v>98</v>
      </c>
      <c r="C10" s="49">
        <v>233769</v>
      </c>
    </row>
    <row r="11" spans="1:3" x14ac:dyDescent="0.25">
      <c r="A11" s="48" t="s">
        <v>15</v>
      </c>
      <c r="B11" s="48" t="s">
        <v>15</v>
      </c>
      <c r="C11" s="49">
        <v>123755</v>
      </c>
    </row>
    <row r="12" spans="1:3" x14ac:dyDescent="0.25">
      <c r="A12" s="48" t="s">
        <v>99</v>
      </c>
      <c r="B12" s="48" t="s">
        <v>100</v>
      </c>
      <c r="C12" s="49">
        <v>94330</v>
      </c>
    </row>
    <row r="13" spans="1:3" ht="25.5" x14ac:dyDescent="0.25">
      <c r="A13" s="48" t="s">
        <v>45</v>
      </c>
      <c r="B13" s="48" t="s">
        <v>101</v>
      </c>
      <c r="C13" s="49">
        <v>67850</v>
      </c>
    </row>
    <row r="14" spans="1:3" ht="25.5" x14ac:dyDescent="0.25">
      <c r="A14" s="48" t="s">
        <v>102</v>
      </c>
      <c r="B14" s="48" t="s">
        <v>103</v>
      </c>
      <c r="C14" s="49">
        <v>67583</v>
      </c>
    </row>
    <row r="15" spans="1:3" x14ac:dyDescent="0.25">
      <c r="A15" s="48" t="s">
        <v>104</v>
      </c>
      <c r="B15" s="48" t="s">
        <v>105</v>
      </c>
      <c r="C15" s="49">
        <v>63950</v>
      </c>
    </row>
    <row r="16" spans="1:3" ht="25.5" x14ac:dyDescent="0.25">
      <c r="A16" s="48" t="s">
        <v>106</v>
      </c>
      <c r="B16" s="48" t="s">
        <v>107</v>
      </c>
      <c r="C16" s="49">
        <v>56030</v>
      </c>
    </row>
    <row r="17" spans="1:3" x14ac:dyDescent="0.25">
      <c r="A17" s="48" t="s">
        <v>108</v>
      </c>
      <c r="B17" s="48" t="s">
        <v>109</v>
      </c>
      <c r="C17" s="49">
        <v>54686</v>
      </c>
    </row>
    <row r="18" spans="1:3" x14ac:dyDescent="0.25">
      <c r="A18" s="48" t="s">
        <v>110</v>
      </c>
      <c r="B18" s="48" t="s">
        <v>111</v>
      </c>
      <c r="C18" s="49">
        <v>52870</v>
      </c>
    </row>
    <row r="19" spans="1:3" ht="25.5" x14ac:dyDescent="0.25">
      <c r="A19" s="48" t="s">
        <v>112</v>
      </c>
      <c r="B19" s="48" t="s">
        <v>113</v>
      </c>
      <c r="C19" s="49">
        <v>46620</v>
      </c>
    </row>
    <row r="20" spans="1:3" ht="25.5" x14ac:dyDescent="0.25">
      <c r="A20" s="48" t="s">
        <v>114</v>
      </c>
      <c r="B20" s="48" t="s">
        <v>115</v>
      </c>
      <c r="C20" s="49">
        <v>34995</v>
      </c>
    </row>
    <row r="21" spans="1:3" x14ac:dyDescent="0.25">
      <c r="A21" s="48" t="s">
        <v>116</v>
      </c>
      <c r="B21" s="48" t="s">
        <v>117</v>
      </c>
      <c r="C21" s="49">
        <v>28125</v>
      </c>
    </row>
    <row r="22" spans="1:3" x14ac:dyDescent="0.25">
      <c r="A22" s="48" t="s">
        <v>118</v>
      </c>
      <c r="B22" s="48" t="s">
        <v>119</v>
      </c>
      <c r="C22" s="49">
        <v>28108</v>
      </c>
    </row>
    <row r="23" spans="1:3" x14ac:dyDescent="0.25">
      <c r="A23" s="48" t="s">
        <v>120</v>
      </c>
      <c r="B23" s="48" t="s">
        <v>121</v>
      </c>
      <c r="C23" s="49">
        <v>26701</v>
      </c>
    </row>
    <row r="24" spans="1:3" x14ac:dyDescent="0.25">
      <c r="A24" s="48" t="s">
        <v>122</v>
      </c>
      <c r="B24" s="48" t="s">
        <v>119</v>
      </c>
      <c r="C24" s="49">
        <v>21086</v>
      </c>
    </row>
    <row r="25" spans="1:3" ht="25.5" x14ac:dyDescent="0.25">
      <c r="A25" s="48" t="s">
        <v>123</v>
      </c>
      <c r="B25" s="48" t="s">
        <v>124</v>
      </c>
      <c r="C25" s="49">
        <v>20000</v>
      </c>
    </row>
    <row r="26" spans="1:3" x14ac:dyDescent="0.25">
      <c r="A26" s="48" t="s">
        <v>125</v>
      </c>
      <c r="B26" s="48" t="s">
        <v>126</v>
      </c>
      <c r="C26" s="49">
        <v>19611</v>
      </c>
    </row>
    <row r="27" spans="1:3" ht="25.5" x14ac:dyDescent="0.25">
      <c r="A27" s="48" t="s">
        <v>127</v>
      </c>
      <c r="B27" s="48" t="s">
        <v>128</v>
      </c>
      <c r="C27" s="49">
        <v>17465</v>
      </c>
    </row>
    <row r="28" spans="1:3" ht="25.5" x14ac:dyDescent="0.25">
      <c r="A28" s="48" t="s">
        <v>129</v>
      </c>
      <c r="B28" s="48" t="s">
        <v>130</v>
      </c>
      <c r="C28" s="49">
        <v>15840</v>
      </c>
    </row>
    <row r="29" spans="1:3" x14ac:dyDescent="0.25">
      <c r="A29" s="48" t="s">
        <v>131</v>
      </c>
      <c r="B29" s="48" t="s">
        <v>132</v>
      </c>
      <c r="C29" s="49">
        <v>15051</v>
      </c>
    </row>
    <row r="30" spans="1:3" ht="51" x14ac:dyDescent="0.25">
      <c r="A30" s="48" t="s">
        <v>133</v>
      </c>
      <c r="B30" s="48" t="s">
        <v>134</v>
      </c>
      <c r="C30" s="49">
        <v>11885</v>
      </c>
    </row>
    <row r="31" spans="1:3" ht="25.5" x14ac:dyDescent="0.25">
      <c r="A31" s="48" t="s">
        <v>135</v>
      </c>
      <c r="B31" s="48" t="s">
        <v>136</v>
      </c>
      <c r="C31" s="49">
        <v>11430</v>
      </c>
    </row>
    <row r="32" spans="1:3" ht="51" x14ac:dyDescent="0.25">
      <c r="A32" s="48" t="s">
        <v>137</v>
      </c>
      <c r="B32" s="48" t="s">
        <v>138</v>
      </c>
      <c r="C32" s="49">
        <v>10502</v>
      </c>
    </row>
    <row r="33" spans="1:3" x14ac:dyDescent="0.25">
      <c r="A33" s="50" t="s">
        <v>139</v>
      </c>
      <c r="B33" s="61" t="s">
        <v>6</v>
      </c>
      <c r="C33" s="53">
        <f>SUM(C7:C32)</f>
        <v>2445383</v>
      </c>
    </row>
    <row r="34" spans="1:3" ht="7.5" customHeight="1" x14ac:dyDescent="0.25">
      <c r="A34" s="54"/>
      <c r="B34" s="62"/>
      <c r="C34" s="55"/>
    </row>
    <row r="35" spans="1:3" ht="15.75" thickBot="1" x14ac:dyDescent="0.3">
      <c r="A35" s="56" t="s">
        <v>140</v>
      </c>
      <c r="B35" s="63"/>
      <c r="C35" s="57">
        <f>C5+C33</f>
        <v>2474827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</vt:lpstr>
      <vt:lpstr>2018-2019</vt:lpstr>
      <vt:lpstr>2020-2021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Bollella, Immacolata</dc:creator>
  <cp:lastModifiedBy>Burke, Erin</cp:lastModifiedBy>
  <dcterms:created xsi:type="dcterms:W3CDTF">2018-10-17T22:48:10Z</dcterms:created>
  <dcterms:modified xsi:type="dcterms:W3CDTF">2021-12-17T04:09:06Z</dcterms:modified>
</cp:coreProperties>
</file>