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OCPSE\OPS\Reporting\2023 Annual Report\Data\"/>
    </mc:Choice>
  </mc:AlternateContent>
  <xr:revisionPtr revIDLastSave="0" documentId="13_ncr:1_{E8BF25FD-0993-495C-94B8-0E8B672AE80B}" xr6:coauthVersionLast="47" xr6:coauthVersionMax="47" xr10:uidLastSave="{00000000-0000-0000-0000-000000000000}"/>
  <bookViews>
    <workbookView xWindow="20265" yWindow="-16185" windowWidth="25440" windowHeight="15390" xr2:uid="{00000000-000D-0000-FFFF-FFFF00000000}"/>
  </bookViews>
  <sheets>
    <sheet name="Contrac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59" i="1"/>
  <c r="F60" i="1" s="1"/>
  <c r="F136" i="1" l="1"/>
  <c r="F95" i="1"/>
  <c r="F96" i="1" s="1"/>
  <c r="F119" i="1"/>
  <c r="F120" i="1" s="1"/>
</calcChain>
</file>

<file path=xl/sharedStrings.xml><?xml version="1.0" encoding="utf-8"?>
<sst xmlns="http://schemas.openxmlformats.org/spreadsheetml/2006/main" count="272" uniqueCount="204">
  <si>
    <t>Year</t>
  </si>
  <si>
    <t>Value</t>
  </si>
  <si>
    <t>Agency</t>
  </si>
  <si>
    <t>Contractor Name</t>
  </si>
  <si>
    <t>Purpose of Contractor</t>
  </si>
  <si>
    <t>Cost</t>
  </si>
  <si>
    <t>2018-19</t>
  </si>
  <si>
    <t>below $10000</t>
  </si>
  <si>
    <t>OCPSE</t>
  </si>
  <si>
    <t>various</t>
  </si>
  <si>
    <t>above $10000</t>
  </si>
  <si>
    <t>Hannan Duck &amp; Partners Pty Ltd</t>
  </si>
  <si>
    <t>Project manage pilot implementation of Chat Bot capability for the Office</t>
  </si>
  <si>
    <t>The Energy Factory Pty Ltd</t>
  </si>
  <si>
    <t>Leadership keynote for Future Execs Symposium 2019</t>
  </si>
  <si>
    <t>Global Achievers Company</t>
  </si>
  <si>
    <t>Providing SA Leadership Academy workshops</t>
  </si>
  <si>
    <t>OZ Train Pty Ltd</t>
  </si>
  <si>
    <t>Facilitation of Leadership Development workshop</t>
  </si>
  <si>
    <t>PKCS Pty Ltd</t>
  </si>
  <si>
    <t>Facilitation of Aboriginal Frontline Leadership Workshop</t>
  </si>
  <si>
    <t xml:space="preserve">Recruitment of Chief HR Officer </t>
  </si>
  <si>
    <t>Accru Harris Orchard</t>
  </si>
  <si>
    <t>Delivery of the SAES Induction Program</t>
  </si>
  <si>
    <t>UGM Consulting</t>
  </si>
  <si>
    <t>Leadership keynote workshops on diversity inclusion strategy</t>
  </si>
  <si>
    <t xml:space="preserve">K Ashcroft Consulting         </t>
  </si>
  <si>
    <t>Coaching services</t>
  </si>
  <si>
    <t>ORC International Pty Ltd</t>
  </si>
  <si>
    <t>I WORK FOR SA - Your Voice Survey</t>
  </si>
  <si>
    <t>Deloitte Risk Advisory</t>
  </si>
  <si>
    <t>Provision of external audit program - Audit and Verification System (AVS) for Public Sector Work Health and Safety and Injury Management</t>
  </si>
  <si>
    <t>Sub Total</t>
  </si>
  <si>
    <t>Total all contractors</t>
  </si>
  <si>
    <t>Contractors Engaged by the Office of the Commissioner for Public Sector Employment</t>
  </si>
  <si>
    <t>Oz Train Pty Ltd</t>
  </si>
  <si>
    <t>Development and Delivery of Executive Excellence Workshop</t>
  </si>
  <si>
    <t>Emotous Pty Ltd</t>
  </si>
  <si>
    <t>Delivery of Manager Essentials Program - Conduct SEL Assessment for 175 participants</t>
  </si>
  <si>
    <t>Strategic Plan</t>
  </si>
  <si>
    <t>PricewaterhouseCoopers</t>
  </si>
  <si>
    <t>Enterprise Risk Workshop</t>
  </si>
  <si>
    <t>Zed Management Consulting</t>
  </si>
  <si>
    <t>Delivery of module 4 of Manager Essentials Program</t>
  </si>
  <si>
    <t>Thornhall Pty Ltd</t>
  </si>
  <si>
    <t>Facilitation of the Leading Self Workshops Executive Excellence Program</t>
  </si>
  <si>
    <t>Mercer Consulting (Aust) Pty Ltd</t>
  </si>
  <si>
    <t>Chief Executive Work Value Review</t>
  </si>
  <si>
    <t>Anna Ranaldo Consulting</t>
  </si>
  <si>
    <t>Delivery of Dare to Lead Workshop</t>
  </si>
  <si>
    <t>Delivery of Module 1 of Manager Essentials Program</t>
  </si>
  <si>
    <t>Delivery of Module 2 of Manager Essentials Program</t>
  </si>
  <si>
    <t>Delivery of Module 3 of Manager Essentials Program</t>
  </si>
  <si>
    <t>Innergise Pty Ltd</t>
  </si>
  <si>
    <t>Delivery of Public Problem Solving Workshop Next Execs</t>
  </si>
  <si>
    <t>Richard Dennis</t>
  </si>
  <si>
    <t>Drafting of Public Sector Determination 2020</t>
  </si>
  <si>
    <t>Human Psychology</t>
  </si>
  <si>
    <t>Design and Delivery of the Peer Support Officer Online Training Program</t>
  </si>
  <si>
    <t>Linkedin</t>
  </si>
  <si>
    <t>Job Slots</t>
  </si>
  <si>
    <t>Uncharted Leadership Institute</t>
  </si>
  <si>
    <t>Development of Adaptive Leadership Workshop Executive Excellence</t>
  </si>
  <si>
    <t>Delivery of Administration of TLC, Debrief of TLC, Coaching Services for The Next Execs Program, Coaching Services for Executive Excellence Program</t>
  </si>
  <si>
    <t>Pricewaterhousecoopers</t>
  </si>
  <si>
    <t>Delivery of SAGSSA 2020 review</t>
  </si>
  <si>
    <t>Deloitte Risk Advisory Pty Ltd</t>
  </si>
  <si>
    <t>Provision of external audit program - Audit and Verification System (AVS) audit services.</t>
  </si>
  <si>
    <t>2019-20</t>
  </si>
  <si>
    <t>2020-21</t>
  </si>
  <si>
    <t>Inspire Speakers Pty Ltd</t>
  </si>
  <si>
    <t>Keynote speech by Dominic Price on Digital Transformation and Future of Work for the virtual kick-off summit for 2021 Next Execs Program</t>
  </si>
  <si>
    <t>The Centre for Social Leadership</t>
  </si>
  <si>
    <t>Delivery of Adaptive Leadership workshop and coaching session</t>
  </si>
  <si>
    <t>Delivery of virtual workshop on Primed to Learn, Primed to Lead for participants of the 2020 Next Execs Program</t>
  </si>
  <si>
    <t>Enhansen Performance Pty Ltd</t>
  </si>
  <si>
    <t>The Neuroscience of self - leadership -workshop</t>
  </si>
  <si>
    <t>Facilitation of SA Leadership program</t>
  </si>
  <si>
    <t>Facilitation of Manager Essentials - Program 4 Intake</t>
  </si>
  <si>
    <t>Sarre Consulting Trust</t>
  </si>
  <si>
    <t>Virtual Delivery of Performance Management Workshop</t>
  </si>
  <si>
    <t>Delivery of an Integration Session as part of program close for the 2019 Executive Excellence Program</t>
  </si>
  <si>
    <t>Linkedin Singapore Pty Ltd</t>
  </si>
  <si>
    <t>Job Slots for 2020-21</t>
  </si>
  <si>
    <t>Maxxia review</t>
  </si>
  <si>
    <t>Cornerstone on Demand</t>
  </si>
  <si>
    <t>Project management for HR system implementation</t>
  </si>
  <si>
    <t>Nayda Associate Consulting</t>
  </si>
  <si>
    <t>Professional Services provided to support planning day of the Premier's Council on Suicide Prevention and the Issues Group</t>
  </si>
  <si>
    <t>Workforce Planning Global P/L</t>
  </si>
  <si>
    <t>Recruitment services provided for Covid-19 director replacement</t>
  </si>
  <si>
    <t>Anna Gabrielli HR Services</t>
  </si>
  <si>
    <t>Strategic advice on Workforce Transition, coaching and training in February and March 2021</t>
  </si>
  <si>
    <t>Lawson Risk Management Service</t>
  </si>
  <si>
    <t xml:space="preserve">Review of IM Practice notes &amp; IM Standards </t>
  </si>
  <si>
    <t>Development of Leadership Excellence Strategy</t>
  </si>
  <si>
    <t>Workforce Planning Projects Future Strategy, ICT workshop</t>
  </si>
  <si>
    <t>Zed management Consulting</t>
  </si>
  <si>
    <t>Facilitation of workshop for Manager Essentials Program</t>
  </si>
  <si>
    <t>Kindling Solutions Pty Ltd</t>
  </si>
  <si>
    <t>Provision of feedback on Injury Management governance options</t>
  </si>
  <si>
    <t>Professional fees for SA Government Salary Sacrifice Arrangements handbook</t>
  </si>
  <si>
    <t>Lyon-Green Enterprises Pty Ltd</t>
  </si>
  <si>
    <t>Service provided for I Work for SA Your Voice Survey</t>
  </si>
  <si>
    <t>Ashton Advisory Pty Ltd</t>
  </si>
  <si>
    <t>Services provided to support COVID-19 workforce mobilisation project</t>
  </si>
  <si>
    <t>KPMG</t>
  </si>
  <si>
    <t>CE Development Framework</t>
  </si>
  <si>
    <t>PP Project Services</t>
  </si>
  <si>
    <t>Project management for WHSIM system implementation</t>
  </si>
  <si>
    <t>Randstad P/L</t>
  </si>
  <si>
    <t>Service provided for implementation of SA Government Covid-19 recruitment program</t>
  </si>
  <si>
    <t>Ernst &amp; Young</t>
  </si>
  <si>
    <t xml:space="preserve">Delivery of Reimaging the Public Sector report including a workforce transition roadmap post-COVID-19 pandemic </t>
  </si>
  <si>
    <t>K Ashcroft Consulting</t>
  </si>
  <si>
    <t>Administration and delivery of TLC and coaching services to participants of the 2020 Next Execs Program</t>
  </si>
  <si>
    <t>Provision of management development training to frontline managers across the South Australian Public Sector - Manager Essentials Intake 2 Modules 1-3</t>
  </si>
  <si>
    <t>Axent Consulting</t>
  </si>
  <si>
    <t>Audit and Verification System (AVS) - WHS audit services</t>
  </si>
  <si>
    <t>Engine</t>
  </si>
  <si>
    <t>Project management of I Work for SA Survey</t>
  </si>
  <si>
    <t>2021-22</t>
  </si>
  <si>
    <t xml:space="preserve">Provision of HR consulting Services </t>
  </si>
  <si>
    <t>Engagement of HCM and WHSIM Test Lead</t>
  </si>
  <si>
    <t>Aktis Performance Management</t>
  </si>
  <si>
    <t>ASG Group Limited</t>
  </si>
  <si>
    <t>Bailey Abbott Pty Ltd</t>
  </si>
  <si>
    <t>Provision of service for WHS implementation</t>
  </si>
  <si>
    <t>Centre for Social Leadership</t>
  </si>
  <si>
    <t>Design and delivery of the Leading Change and Complexity Workshop (Adaptive Leadership) – including group coaching to participants of the 2021 Executive Excellence Program</t>
  </si>
  <si>
    <t>Cyberops Pty Ltd</t>
  </si>
  <si>
    <t>Duck &amp; Partners Pty Ltd T/A</t>
  </si>
  <si>
    <t>Engine Asia Pacific Pty Ltd</t>
  </si>
  <si>
    <t>Collective Courage Trust</t>
  </si>
  <si>
    <t>Delivery of keynote presentation for Manager Essential Intake 5</t>
  </si>
  <si>
    <t>Provision of service for My Career system implementation</t>
  </si>
  <si>
    <t>Provision of technical reporting on Maxxia security review</t>
  </si>
  <si>
    <t>Provision of strategic advisory services to prepare a business case in relation to future service delivery to meet sector needs.</t>
  </si>
  <si>
    <t>Delivery of workshops - Trusting Thriving Teams and Manager Essentials</t>
  </si>
  <si>
    <t>Delivery of I Work for SA Your Voice survey results</t>
  </si>
  <si>
    <t>Delivery of the 2021 Executive Excellence Program</t>
  </si>
  <si>
    <t>Review of Injury Management.  Manage WHS and IM function for OCPSE</t>
  </si>
  <si>
    <t>Merlin Post Production Pty Ltd</t>
  </si>
  <si>
    <t>Delivery of the Managers Essentials Program</t>
  </si>
  <si>
    <t>SAES Induction program</t>
  </si>
  <si>
    <t>Provision of an independent project assurance</t>
  </si>
  <si>
    <t>SBC IT Pty Ltd</t>
  </si>
  <si>
    <t>Project management for HR system implementation and enhancement to the SIMS Injury Management System</t>
  </si>
  <si>
    <t>Simple Integrated Marketing</t>
  </si>
  <si>
    <t>Production for disability employment video series</t>
  </si>
  <si>
    <t>Tauondi Aboriginal Corp</t>
  </si>
  <si>
    <t>Delivery of Aboriginal Traineeship Program</t>
  </si>
  <si>
    <t>Thompson Organisations</t>
  </si>
  <si>
    <t>Workshops provided for workforce transformation and Improvement team</t>
  </si>
  <si>
    <t>Vidacoma Family Trust</t>
  </si>
  <si>
    <t>Delivery of Aboriginal Frontline Leadership Program</t>
  </si>
  <si>
    <t>Wunder Training</t>
  </si>
  <si>
    <t>Workshops for Manager Essentials Program</t>
  </si>
  <si>
    <t>Cybercx Pty Ltd</t>
  </si>
  <si>
    <t>Mycareers web application penetration test</t>
  </si>
  <si>
    <t>Development of Leadership Framework</t>
  </si>
  <si>
    <t>2022-23</t>
  </si>
  <si>
    <t>Engagement of HCM and WHSIM test lead</t>
  </si>
  <si>
    <t>BDO Service</t>
  </si>
  <si>
    <t>Probity advisory services for SAGSSA</t>
  </si>
  <si>
    <t>Facilitation of Next Execs and Executive Excellence programs</t>
  </si>
  <si>
    <t>Cornerstone OnDemand</t>
  </si>
  <si>
    <t>Implementation, support and maintenance of the myCareer human resource management system</t>
  </si>
  <si>
    <t>Dana Born</t>
  </si>
  <si>
    <t>Keynote for Executive Excellence and Next Execs programs, and facilitation of Executive Excellence program</t>
  </si>
  <si>
    <t>Emotous</t>
  </si>
  <si>
    <t>Facilitation of Modules 1 and 2 of the Manager Essentials program</t>
  </si>
  <si>
    <t>EnHansen Performance</t>
  </si>
  <si>
    <t>Keynote speaker for Manager Essentials program open and close events</t>
  </si>
  <si>
    <t>Innergise</t>
  </si>
  <si>
    <t>Facilitation of Executive Excellence program</t>
  </si>
  <si>
    <t>IPAA SA</t>
  </si>
  <si>
    <t>Logistical and event management of Manager Essentials program</t>
  </si>
  <si>
    <t>ISC Consulting Group</t>
  </si>
  <si>
    <t>Facilitation of Manager Essentials Module 4</t>
  </si>
  <si>
    <t>Facilitation of Next Execs program and coaching of Executive Excellence participants</t>
  </si>
  <si>
    <t>Kathleen Milne</t>
  </si>
  <si>
    <t>Executive Excellence participant coaching</t>
  </si>
  <si>
    <t>Kindling Solutions</t>
  </si>
  <si>
    <t>Review of Parliament’s People and Culture services</t>
  </si>
  <si>
    <t>Lynda Calnan</t>
  </si>
  <si>
    <t>Delivery of revised content for Mentally Healthy Workplaces Toolkit</t>
  </si>
  <si>
    <t>Merlin Post Production</t>
  </si>
  <si>
    <t>Production and livestreaming of Manager Essentials opening and closing events</t>
  </si>
  <si>
    <t>Facilitation of South Australian Executive Service induction program</t>
  </si>
  <si>
    <t>PeopleVision</t>
  </si>
  <si>
    <t>Pilot an injury management education program</t>
  </si>
  <si>
    <t>Peter Berry Consulting</t>
  </si>
  <si>
    <t>Facilitation of Next Execs program</t>
  </si>
  <si>
    <t>Pinpoint</t>
  </si>
  <si>
    <t>Implementation support services for the myCareer human resource management system</t>
  </si>
  <si>
    <t>Qld University of Technology</t>
  </si>
  <si>
    <t>Delivery of Graduate Certificate of Business</t>
  </si>
  <si>
    <t>Facilitation of Leadership Series – Performance management essentials program</t>
  </si>
  <si>
    <t>SBC IT Pty</t>
  </si>
  <si>
    <t>Tauondi Aboriginal Corporation</t>
  </si>
  <si>
    <t>Delivery of Aboriginal Traineeship and Leadership Programs</t>
  </si>
  <si>
    <t>Facilitation of Manager Essentials Module 3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</si>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</sst>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_);[Red]\(&quot;$&quot;#,##0\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2" fillId="0" borderId="0" xfId="0" applyFont="1"/>
    <xf numFmtId="3" fontId="0" fillId="0" borderId="0" xfId="0" applyNumberFormat="1"/>
    <xf numFmtId="3" fontId="3" fillId="0" borderId="0" xfId="0" applyNumberFormat="1" applyFont="1"/>
    <xf numFmtId="0" fontId="0" fillId="0" borderId="0" xfId="0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6" fontId="3" fillId="0" borderId="3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6" fontId="2" fillId="0" borderId="5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6" fontId="2" fillId="0" borderId="3" xfId="0" applyNumberFormat="1" applyFont="1" applyBorder="1"/>
    <xf numFmtId="3" fontId="0" fillId="0" borderId="3" xfId="0" applyNumberFormat="1" applyBorder="1"/>
    <xf numFmtId="0" fontId="0" fillId="0" borderId="0" xfId="0" applyBorder="1"/>
    <xf numFmtId="3" fontId="0" fillId="0" borderId="5" xfId="0" applyNumberForma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4" xfId="0" applyBorder="1"/>
    <xf numFmtId="3" fontId="3" fillId="0" borderId="5" xfId="0" applyNumberFormat="1" applyFont="1" applyBorder="1"/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42" fontId="0" fillId="0" borderId="8" xfId="1" applyNumberFormat="1" applyFont="1" applyBorder="1"/>
    <xf numFmtId="0" fontId="4" fillId="0" borderId="0" xfId="0" applyFont="1" applyBorder="1" applyAlignment="1">
      <alignment vertical="center"/>
    </xf>
    <xf numFmtId="3" fontId="4" fillId="0" borderId="0" xfId="2" applyNumberFormat="1" applyFont="1" applyFill="1" applyBorder="1" applyAlignment="1" applyProtection="1">
      <alignment vertical="center" wrapText="1"/>
      <protection locked="0"/>
    </xf>
    <xf numFmtId="3" fontId="4" fillId="0" borderId="0" xfId="2" applyNumberFormat="1" applyFont="1" applyFill="1" applyBorder="1" applyAlignment="1" applyProtection="1">
      <alignment vertical="center"/>
      <protection locked="0"/>
    </xf>
    <xf numFmtId="3" fontId="4" fillId="0" borderId="0" xfId="2" applyNumberFormat="1" applyFont="1" applyFill="1" applyBorder="1" applyAlignment="1" applyProtection="1">
      <alignment horizontal="right" vertical="center"/>
      <protection locked="0"/>
    </xf>
    <xf numFmtId="6" fontId="0" fillId="0" borderId="5" xfId="0" applyNumberFormat="1" applyBorder="1"/>
    <xf numFmtId="0" fontId="2" fillId="0" borderId="7" xfId="0" applyFont="1" applyBorder="1" applyAlignment="1">
      <alignment horizontal="right"/>
    </xf>
    <xf numFmtId="3" fontId="4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2" applyNumberFormat="1" applyFont="1" applyFill="1" applyBorder="1" applyAlignment="1" applyProtection="1">
      <alignment vertical="center" wrapText="1"/>
      <protection locked="0"/>
    </xf>
    <xf numFmtId="3" fontId="4" fillId="0" borderId="5" xfId="2" applyNumberFormat="1" applyFont="1" applyFill="1" applyBorder="1" applyAlignment="1" applyProtection="1">
      <alignment vertical="center"/>
      <protection locked="0"/>
    </xf>
    <xf numFmtId="3" fontId="4" fillId="0" borderId="7" xfId="2" applyNumberFormat="1" applyFont="1" applyFill="1" applyBorder="1" applyAlignment="1" applyProtection="1">
      <alignment vertical="center" wrapText="1"/>
      <protection locked="0"/>
    </xf>
    <xf numFmtId="3" fontId="4" fillId="0" borderId="8" xfId="2" applyNumberFormat="1" applyFont="1" applyFill="1" applyBorder="1" applyAlignment="1" applyProtection="1">
      <alignment vertical="center" wrapText="1"/>
      <protection locked="0"/>
    </xf>
    <xf numFmtId="3" fontId="5" fillId="0" borderId="2" xfId="2" applyNumberFormat="1" applyFont="1" applyFill="1" applyBorder="1" applyAlignment="1" applyProtection="1">
      <alignment vertical="center" wrapText="1"/>
      <protection locked="0"/>
    </xf>
    <xf numFmtId="3" fontId="5" fillId="0" borderId="3" xfId="2" applyNumberFormat="1" applyFont="1" applyFill="1" applyBorder="1" applyAlignment="1" applyProtection="1">
      <alignment vertical="center" wrapText="1"/>
      <protection locked="0"/>
    </xf>
  </cellXfs>
  <cellStyles count="4">
    <cellStyle name="Currency" xfId="1" builtinId="4"/>
    <cellStyle name="Currency_Book1" xfId="2" xr:uid="{D3E497F9-E876-4B18-9BA1-FEE781B10874}"/>
    <cellStyle name="Normal" xfId="0" builtinId="0"/>
    <cellStyle name="Normal 9" xfId="3" xr:uid="{2A9C1043-378B-452B-81F3-D422787C9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"/>
  <sheetViews>
    <sheetView tabSelected="1" showRuler="0" zoomScale="70" zoomScaleNormal="70" zoomScalePageLayoutView="110" workbookViewId="0">
      <pane ySplit="2" topLeftCell="A3" activePane="bottomLeft" state="frozen"/>
      <selection pane="bottomLeft" activeCell="E8" sqref="E8"/>
    </sheetView>
  </sheetViews>
  <sheetFormatPr defaultColWidth="11" defaultRowHeight="15.5" x14ac:dyDescent="0.35"/>
  <cols>
    <col min="1" max="1" width="10.58203125" bestFit="1" customWidth="1"/>
    <col min="2" max="2" width="14.08203125" customWidth="1"/>
    <col min="3" max="3" width="20.1640625" customWidth="1"/>
    <col min="4" max="4" width="21.5" bestFit="1" customWidth="1"/>
    <col min="5" max="5" width="84.08203125" customWidth="1"/>
    <col min="6" max="6" width="14.33203125" bestFit="1" customWidth="1"/>
  </cols>
  <sheetData>
    <row r="1" spans="1:6" x14ac:dyDescent="0.35">
      <c r="A1" t="s">
        <v>34</v>
      </c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20" customFormat="1" x14ac:dyDescent="0.35">
      <c r="A3" s="8" t="s">
        <v>161</v>
      </c>
      <c r="B3" s="8" t="s">
        <v>7</v>
      </c>
      <c r="C3" s="42" t="s">
        <v>8</v>
      </c>
      <c r="D3" s="42" t="s">
        <v>9</v>
      </c>
      <c r="E3" s="42" t="s">
        <v>9</v>
      </c>
      <c r="F3" s="43">
        <v>136306</v>
      </c>
    </row>
    <row r="4" spans="1:6" x14ac:dyDescent="0.35">
      <c r="A4" s="11"/>
      <c r="B4" s="11"/>
      <c r="C4" s="32"/>
      <c r="D4" s="32"/>
      <c r="E4" s="32"/>
      <c r="F4" s="38"/>
    </row>
    <row r="5" spans="1:6" x14ac:dyDescent="0.35">
      <c r="A5" s="11"/>
      <c r="B5" s="11" t="s">
        <v>7</v>
      </c>
      <c r="C5" s="11" t="s">
        <v>8</v>
      </c>
      <c r="D5" s="32" t="s">
        <v>125</v>
      </c>
      <c r="E5" s="32" t="s">
        <v>162</v>
      </c>
      <c r="F5" s="38">
        <v>169000</v>
      </c>
    </row>
    <row r="6" spans="1:6" x14ac:dyDescent="0.35">
      <c r="A6" s="11"/>
      <c r="B6" s="11"/>
      <c r="C6" s="11"/>
      <c r="D6" s="32" t="s">
        <v>163</v>
      </c>
      <c r="E6" s="32" t="s">
        <v>164</v>
      </c>
      <c r="F6" s="38">
        <v>22012</v>
      </c>
    </row>
    <row r="7" spans="1:6" x14ac:dyDescent="0.35">
      <c r="A7" s="11"/>
      <c r="B7" s="11"/>
      <c r="C7" s="11"/>
      <c r="D7" s="33" t="s">
        <v>133</v>
      </c>
      <c r="E7" s="33" t="s">
        <v>165</v>
      </c>
      <c r="F7" s="39">
        <v>15517</v>
      </c>
    </row>
    <row r="8" spans="1:6" x14ac:dyDescent="0.35">
      <c r="A8" s="11"/>
      <c r="B8" s="11"/>
      <c r="C8" s="11"/>
      <c r="D8" s="32" t="s">
        <v>166</v>
      </c>
      <c r="E8" s="32" t="s">
        <v>167</v>
      </c>
      <c r="F8" s="38">
        <v>33729</v>
      </c>
    </row>
    <row r="9" spans="1:6" x14ac:dyDescent="0.35">
      <c r="A9" s="11"/>
      <c r="B9" s="11"/>
      <c r="C9" s="11"/>
      <c r="D9" s="32" t="s">
        <v>168</v>
      </c>
      <c r="E9" s="32" t="s">
        <v>169</v>
      </c>
      <c r="F9" s="38">
        <v>17717</v>
      </c>
    </row>
    <row r="10" spans="1:6" x14ac:dyDescent="0.35">
      <c r="A10" s="11"/>
      <c r="B10" s="11"/>
      <c r="C10" s="11"/>
      <c r="D10" s="33" t="s">
        <v>170</v>
      </c>
      <c r="E10" s="33" t="s">
        <v>171</v>
      </c>
      <c r="F10" s="39">
        <v>91930</v>
      </c>
    </row>
    <row r="11" spans="1:6" x14ac:dyDescent="0.35">
      <c r="A11" s="11"/>
      <c r="B11" s="11"/>
      <c r="C11" s="11"/>
      <c r="D11" s="32" t="s">
        <v>172</v>
      </c>
      <c r="E11" s="32" t="s">
        <v>173</v>
      </c>
      <c r="F11" s="38">
        <v>11000</v>
      </c>
    </row>
    <row r="12" spans="1:6" x14ac:dyDescent="0.35">
      <c r="A12" s="11"/>
      <c r="B12" s="11"/>
      <c r="C12" s="11"/>
      <c r="D12" s="32" t="s">
        <v>174</v>
      </c>
      <c r="E12" s="32" t="s">
        <v>175</v>
      </c>
      <c r="F12" s="38">
        <v>24371</v>
      </c>
    </row>
    <row r="13" spans="1:6" x14ac:dyDescent="0.35">
      <c r="A13" s="11"/>
      <c r="B13" s="11"/>
      <c r="C13" s="11"/>
      <c r="D13" s="32" t="s">
        <v>176</v>
      </c>
      <c r="E13" s="32" t="s">
        <v>177</v>
      </c>
      <c r="F13" s="38">
        <v>20906</v>
      </c>
    </row>
    <row r="14" spans="1:6" x14ac:dyDescent="0.35">
      <c r="A14" s="11"/>
      <c r="B14" s="11"/>
      <c r="C14" s="11"/>
      <c r="D14" s="32" t="s">
        <v>178</v>
      </c>
      <c r="E14" s="32" t="s">
        <v>179</v>
      </c>
      <c r="F14" s="38">
        <v>13200</v>
      </c>
    </row>
    <row r="15" spans="1:6" x14ac:dyDescent="0.35">
      <c r="A15" s="11"/>
      <c r="B15" s="11"/>
      <c r="C15" s="11"/>
      <c r="D15" s="33" t="s">
        <v>114</v>
      </c>
      <c r="E15" s="33" t="s">
        <v>180</v>
      </c>
      <c r="F15" s="39">
        <v>39470</v>
      </c>
    </row>
    <row r="16" spans="1:6" x14ac:dyDescent="0.35">
      <c r="A16" s="11"/>
      <c r="B16" s="11"/>
      <c r="C16" s="11"/>
      <c r="D16" s="32" t="s">
        <v>181</v>
      </c>
      <c r="E16" s="32" t="s">
        <v>182</v>
      </c>
      <c r="F16" s="38">
        <v>16800</v>
      </c>
    </row>
    <row r="17" spans="1:6" x14ac:dyDescent="0.35">
      <c r="A17" s="11"/>
      <c r="B17" s="11"/>
      <c r="C17" s="11"/>
      <c r="D17" s="32" t="s">
        <v>183</v>
      </c>
      <c r="E17" s="32" t="s">
        <v>184</v>
      </c>
      <c r="F17" s="38">
        <v>62500</v>
      </c>
    </row>
    <row r="18" spans="1:6" x14ac:dyDescent="0.35">
      <c r="A18" s="11"/>
      <c r="B18" s="11"/>
      <c r="C18" s="11"/>
      <c r="D18" s="33" t="s">
        <v>185</v>
      </c>
      <c r="E18" s="33" t="s">
        <v>186</v>
      </c>
      <c r="F18" s="39">
        <v>18600</v>
      </c>
    </row>
    <row r="19" spans="1:6" x14ac:dyDescent="0.35">
      <c r="A19" s="11"/>
      <c r="B19" s="11"/>
      <c r="C19" s="11"/>
      <c r="D19" s="32" t="s">
        <v>187</v>
      </c>
      <c r="E19" s="32" t="s">
        <v>188</v>
      </c>
      <c r="F19" s="38">
        <v>21800</v>
      </c>
    </row>
    <row r="20" spans="1:6" x14ac:dyDescent="0.35">
      <c r="A20" s="11"/>
      <c r="B20" s="11"/>
      <c r="C20" s="11"/>
      <c r="D20" s="32" t="s">
        <v>87</v>
      </c>
      <c r="E20" s="32" t="s">
        <v>189</v>
      </c>
      <c r="F20" s="38">
        <v>32756</v>
      </c>
    </row>
    <row r="21" spans="1:6" x14ac:dyDescent="0.35">
      <c r="A21" s="11"/>
      <c r="B21" s="11"/>
      <c r="C21" s="11"/>
      <c r="D21" s="33" t="s">
        <v>190</v>
      </c>
      <c r="E21" s="33" t="s">
        <v>191</v>
      </c>
      <c r="F21" s="39">
        <v>20085</v>
      </c>
    </row>
    <row r="22" spans="1:6" x14ac:dyDescent="0.35">
      <c r="A22" s="11"/>
      <c r="B22" s="11"/>
      <c r="C22" s="11"/>
      <c r="D22" s="32" t="s">
        <v>192</v>
      </c>
      <c r="E22" s="32" t="s">
        <v>193</v>
      </c>
      <c r="F22" s="38">
        <v>28841</v>
      </c>
    </row>
    <row r="23" spans="1:6" x14ac:dyDescent="0.35">
      <c r="A23" s="11"/>
      <c r="B23" s="11"/>
      <c r="C23" s="11"/>
      <c r="D23" s="32" t="s">
        <v>194</v>
      </c>
      <c r="E23" s="32" t="s">
        <v>195</v>
      </c>
      <c r="F23" s="38">
        <v>49875</v>
      </c>
    </row>
    <row r="24" spans="1:6" x14ac:dyDescent="0.35">
      <c r="A24" s="11"/>
      <c r="B24" s="11"/>
      <c r="C24" s="11"/>
      <c r="D24" s="33" t="s">
        <v>196</v>
      </c>
      <c r="E24" s="33" t="s">
        <v>197</v>
      </c>
      <c r="F24" s="39">
        <v>441000</v>
      </c>
    </row>
    <row r="25" spans="1:6" x14ac:dyDescent="0.35">
      <c r="A25" s="11"/>
      <c r="B25" s="11"/>
      <c r="C25" s="11"/>
      <c r="D25" s="32" t="s">
        <v>79</v>
      </c>
      <c r="E25" s="32" t="s">
        <v>198</v>
      </c>
      <c r="F25" s="38">
        <v>10875</v>
      </c>
    </row>
    <row r="26" spans="1:6" x14ac:dyDescent="0.35">
      <c r="A26" s="11"/>
      <c r="B26" s="11"/>
      <c r="C26" s="11"/>
      <c r="D26" s="32" t="s">
        <v>199</v>
      </c>
      <c r="E26" s="32" t="s">
        <v>147</v>
      </c>
      <c r="F26" s="38">
        <v>74811</v>
      </c>
    </row>
    <row r="27" spans="1:6" ht="25" x14ac:dyDescent="0.35">
      <c r="A27" s="11"/>
      <c r="B27" s="11"/>
      <c r="C27" s="11"/>
      <c r="D27" s="32" t="s">
        <v>200</v>
      </c>
      <c r="E27" s="32" t="s">
        <v>201</v>
      </c>
      <c r="F27" s="38">
        <v>132239</v>
      </c>
    </row>
    <row r="28" spans="1:6" x14ac:dyDescent="0.35">
      <c r="A28" s="11"/>
      <c r="B28" s="11"/>
      <c r="C28" s="11"/>
      <c r="D28" s="32" t="s">
        <v>156</v>
      </c>
      <c r="E28" s="32" t="s">
        <v>202</v>
      </c>
      <c r="F28" s="38">
        <v>16000</v>
      </c>
    </row>
    <row r="29" spans="1:6" x14ac:dyDescent="0.35">
      <c r="A29" s="11"/>
      <c r="B29" s="11"/>
      <c r="C29" s="11"/>
      <c r="D29" s="32"/>
      <c r="E29" s="37" t="s">
        <v>203</v>
      </c>
      <c r="F29" s="38">
        <f>SUM(F5:F28)</f>
        <v>1385034</v>
      </c>
    </row>
    <row r="30" spans="1:6" x14ac:dyDescent="0.35">
      <c r="A30" s="11"/>
      <c r="B30" s="11"/>
      <c r="C30" s="11"/>
      <c r="D30" s="32"/>
      <c r="E30" s="37" t="s">
        <v>33</v>
      </c>
      <c r="F30" s="38">
        <f>SUM(F3 + F29)</f>
        <v>1521340</v>
      </c>
    </row>
    <row r="31" spans="1:6" x14ac:dyDescent="0.35">
      <c r="A31" s="16"/>
      <c r="B31" s="16"/>
      <c r="C31" s="16"/>
      <c r="D31" s="40"/>
      <c r="E31" s="40"/>
      <c r="F31" s="41"/>
    </row>
    <row r="32" spans="1:6" x14ac:dyDescent="0.35">
      <c r="A32" s="7" t="s">
        <v>121</v>
      </c>
      <c r="B32" s="8" t="s">
        <v>7</v>
      </c>
      <c r="C32" s="8" t="s">
        <v>8</v>
      </c>
      <c r="D32" s="8" t="s">
        <v>9</v>
      </c>
      <c r="E32" s="8" t="s">
        <v>9</v>
      </c>
      <c r="F32" s="18">
        <v>99734</v>
      </c>
    </row>
    <row r="33" spans="1:6" x14ac:dyDescent="0.35">
      <c r="A33" s="24"/>
      <c r="B33" s="11"/>
      <c r="C33" s="11"/>
      <c r="D33" s="11"/>
      <c r="E33" s="11"/>
      <c r="F33" s="12"/>
    </row>
    <row r="34" spans="1:6" x14ac:dyDescent="0.35">
      <c r="A34" s="10"/>
      <c r="B34" s="11" t="s">
        <v>10</v>
      </c>
      <c r="C34" s="11" t="s">
        <v>8</v>
      </c>
      <c r="D34" s="31" t="s">
        <v>124</v>
      </c>
      <c r="E34" s="32" t="s">
        <v>122</v>
      </c>
      <c r="F34" s="13">
        <v>11640</v>
      </c>
    </row>
    <row r="35" spans="1:6" x14ac:dyDescent="0.35">
      <c r="A35" s="10"/>
      <c r="B35" s="11"/>
      <c r="C35" s="11"/>
      <c r="D35" s="31" t="s">
        <v>125</v>
      </c>
      <c r="E35" s="32" t="s">
        <v>123</v>
      </c>
      <c r="F35" s="13">
        <v>433518</v>
      </c>
    </row>
    <row r="36" spans="1:6" x14ac:dyDescent="0.35">
      <c r="A36" s="10"/>
      <c r="B36" s="11"/>
      <c r="C36" s="11"/>
      <c r="D36" s="31" t="s">
        <v>117</v>
      </c>
      <c r="E36" s="32" t="s">
        <v>86</v>
      </c>
      <c r="F36" s="13">
        <v>72600</v>
      </c>
    </row>
    <row r="37" spans="1:6" x14ac:dyDescent="0.35">
      <c r="A37" s="10"/>
      <c r="B37" s="11"/>
      <c r="C37" s="11"/>
      <c r="D37" s="31" t="s">
        <v>126</v>
      </c>
      <c r="E37" s="32" t="s">
        <v>127</v>
      </c>
      <c r="F37" s="13">
        <v>14084</v>
      </c>
    </row>
    <row r="38" spans="1:6" x14ac:dyDescent="0.35">
      <c r="A38" s="10"/>
      <c r="B38" s="11"/>
      <c r="C38" s="11"/>
      <c r="D38" s="31" t="s">
        <v>128</v>
      </c>
      <c r="E38" s="33" t="s">
        <v>129</v>
      </c>
      <c r="F38" s="13">
        <v>51993</v>
      </c>
    </row>
    <row r="39" spans="1:6" x14ac:dyDescent="0.35">
      <c r="A39" s="10"/>
      <c r="B39" s="11"/>
      <c r="C39" s="11"/>
      <c r="D39" s="31" t="s">
        <v>133</v>
      </c>
      <c r="E39" s="33" t="s">
        <v>134</v>
      </c>
      <c r="F39" s="13">
        <v>10200</v>
      </c>
    </row>
    <row r="40" spans="1:6" x14ac:dyDescent="0.35">
      <c r="A40" s="10"/>
      <c r="B40" s="11"/>
      <c r="C40" s="11"/>
      <c r="D40" s="31" t="s">
        <v>85</v>
      </c>
      <c r="E40" s="33" t="s">
        <v>135</v>
      </c>
      <c r="F40" s="13">
        <v>48826</v>
      </c>
    </row>
    <row r="41" spans="1:6" x14ac:dyDescent="0.35">
      <c r="A41" s="10"/>
      <c r="B41" s="11"/>
      <c r="C41" s="11"/>
      <c r="D41" s="31" t="s">
        <v>130</v>
      </c>
      <c r="E41" s="33" t="s">
        <v>136</v>
      </c>
      <c r="F41" s="13">
        <v>29200</v>
      </c>
    </row>
    <row r="42" spans="1:6" x14ac:dyDescent="0.35">
      <c r="A42" s="10"/>
      <c r="B42" s="11"/>
      <c r="C42" s="11"/>
      <c r="D42" s="31" t="s">
        <v>131</v>
      </c>
      <c r="E42" s="33" t="s">
        <v>137</v>
      </c>
      <c r="F42" s="13">
        <v>20000</v>
      </c>
    </row>
    <row r="43" spans="1:6" x14ac:dyDescent="0.35">
      <c r="A43" s="10"/>
      <c r="B43" s="11"/>
      <c r="C43" s="11"/>
      <c r="D43" s="31" t="s">
        <v>37</v>
      </c>
      <c r="E43" s="33" t="s">
        <v>138</v>
      </c>
      <c r="F43" s="13">
        <v>86500</v>
      </c>
    </row>
    <row r="44" spans="1:6" x14ac:dyDescent="0.35">
      <c r="A44" s="10"/>
      <c r="B44" s="11"/>
      <c r="C44" s="11"/>
      <c r="D44" s="31" t="s">
        <v>132</v>
      </c>
      <c r="E44" s="33" t="s">
        <v>139</v>
      </c>
      <c r="F44" s="13">
        <v>56911</v>
      </c>
    </row>
    <row r="45" spans="1:6" x14ac:dyDescent="0.35">
      <c r="A45" s="10"/>
      <c r="B45" s="11"/>
      <c r="C45" s="11"/>
      <c r="D45" s="31" t="s">
        <v>53</v>
      </c>
      <c r="E45" s="33" t="s">
        <v>140</v>
      </c>
      <c r="F45" s="13">
        <v>10400</v>
      </c>
    </row>
    <row r="46" spans="1:6" x14ac:dyDescent="0.35">
      <c r="A46" s="10"/>
      <c r="B46" s="11"/>
      <c r="C46" s="11"/>
      <c r="D46" s="31" t="s">
        <v>114</v>
      </c>
      <c r="E46" s="33" t="s">
        <v>140</v>
      </c>
      <c r="F46" s="13">
        <v>13831</v>
      </c>
    </row>
    <row r="47" spans="1:6" x14ac:dyDescent="0.35">
      <c r="A47" s="10"/>
      <c r="B47" s="11"/>
      <c r="C47" s="11"/>
      <c r="D47" s="31" t="s">
        <v>99</v>
      </c>
      <c r="E47" s="33" t="s">
        <v>141</v>
      </c>
      <c r="F47" s="13">
        <v>42240</v>
      </c>
    </row>
    <row r="48" spans="1:6" x14ac:dyDescent="0.35">
      <c r="A48" s="10"/>
      <c r="B48" s="11"/>
      <c r="C48" s="11"/>
      <c r="D48" s="31" t="s">
        <v>142</v>
      </c>
      <c r="E48" s="20" t="s">
        <v>143</v>
      </c>
      <c r="F48" s="35">
        <v>41900</v>
      </c>
    </row>
    <row r="49" spans="1:6" x14ac:dyDescent="0.35">
      <c r="A49" s="10"/>
      <c r="B49" s="11"/>
      <c r="C49" s="11"/>
      <c r="D49" s="31" t="s">
        <v>87</v>
      </c>
      <c r="E49" s="33" t="s">
        <v>144</v>
      </c>
      <c r="F49" s="13">
        <v>46231</v>
      </c>
    </row>
    <row r="50" spans="1:6" x14ac:dyDescent="0.35">
      <c r="A50" s="10"/>
      <c r="B50" s="11"/>
      <c r="C50" s="11"/>
      <c r="D50" s="31" t="s">
        <v>40</v>
      </c>
      <c r="E50" s="33" t="s">
        <v>145</v>
      </c>
      <c r="F50" s="13">
        <v>201465</v>
      </c>
    </row>
    <row r="51" spans="1:6" x14ac:dyDescent="0.35">
      <c r="A51" s="10"/>
      <c r="B51" s="11"/>
      <c r="C51" s="11"/>
      <c r="D51" s="31" t="s">
        <v>146</v>
      </c>
      <c r="E51" s="33" t="s">
        <v>147</v>
      </c>
      <c r="F51" s="13">
        <v>74534</v>
      </c>
    </row>
    <row r="52" spans="1:6" x14ac:dyDescent="0.35">
      <c r="A52" s="10"/>
      <c r="B52" s="11"/>
      <c r="C52" s="11"/>
      <c r="D52" s="31" t="s">
        <v>148</v>
      </c>
      <c r="E52" s="33" t="s">
        <v>149</v>
      </c>
      <c r="F52" s="13">
        <v>10710</v>
      </c>
    </row>
    <row r="53" spans="1:6" x14ac:dyDescent="0.35">
      <c r="A53" s="10"/>
      <c r="B53" s="11"/>
      <c r="C53" s="11"/>
      <c r="D53" s="31" t="s">
        <v>150</v>
      </c>
      <c r="E53" s="33" t="s">
        <v>151</v>
      </c>
      <c r="F53" s="13">
        <v>74003</v>
      </c>
    </row>
    <row r="54" spans="1:6" x14ac:dyDescent="0.35">
      <c r="A54" s="10"/>
      <c r="B54" s="11"/>
      <c r="C54" s="11"/>
      <c r="D54" s="31" t="s">
        <v>152</v>
      </c>
      <c r="E54" s="33" t="s">
        <v>153</v>
      </c>
      <c r="F54" s="13">
        <v>14400</v>
      </c>
    </row>
    <row r="55" spans="1:6" x14ac:dyDescent="0.35">
      <c r="A55" s="10"/>
      <c r="B55" s="11"/>
      <c r="C55" s="11"/>
      <c r="D55" s="31" t="s">
        <v>154</v>
      </c>
      <c r="E55" s="33" t="s">
        <v>155</v>
      </c>
      <c r="F55" s="13">
        <v>21500</v>
      </c>
    </row>
    <row r="56" spans="1:6" x14ac:dyDescent="0.35">
      <c r="A56" s="10"/>
      <c r="B56" s="11"/>
      <c r="C56" s="11"/>
      <c r="D56" s="31" t="s">
        <v>156</v>
      </c>
      <c r="E56" s="33" t="s">
        <v>157</v>
      </c>
      <c r="F56" s="13">
        <v>22982</v>
      </c>
    </row>
    <row r="57" spans="1:6" x14ac:dyDescent="0.35">
      <c r="A57" s="10"/>
      <c r="B57" s="11"/>
      <c r="C57" s="11"/>
      <c r="D57" s="31" t="s">
        <v>158</v>
      </c>
      <c r="E57" s="33" t="s">
        <v>159</v>
      </c>
      <c r="F57" s="13">
        <v>46800</v>
      </c>
    </row>
    <row r="58" spans="1:6" x14ac:dyDescent="0.35">
      <c r="A58" s="10"/>
      <c r="B58" s="11"/>
      <c r="C58" s="11"/>
      <c r="D58" s="31" t="s">
        <v>24</v>
      </c>
      <c r="E58" s="33" t="s">
        <v>160</v>
      </c>
      <c r="F58" s="13">
        <v>35960</v>
      </c>
    </row>
    <row r="59" spans="1:6" x14ac:dyDescent="0.35">
      <c r="A59" s="10"/>
      <c r="B59" s="11"/>
      <c r="C59" s="11"/>
      <c r="D59" s="31"/>
      <c r="E59" s="34" t="s">
        <v>32</v>
      </c>
      <c r="F59" s="13">
        <f>SUM(F34:F58)</f>
        <v>1492428</v>
      </c>
    </row>
    <row r="60" spans="1:6" x14ac:dyDescent="0.35">
      <c r="A60" s="10"/>
      <c r="B60" s="11"/>
      <c r="C60" s="11"/>
      <c r="D60" s="11"/>
      <c r="E60" s="14" t="s">
        <v>33</v>
      </c>
      <c r="F60" s="13">
        <f>F32+F59</f>
        <v>1592162</v>
      </c>
    </row>
    <row r="61" spans="1:6" x14ac:dyDescent="0.35">
      <c r="A61" s="15"/>
      <c r="B61" s="16"/>
      <c r="C61" s="16"/>
      <c r="D61" s="16"/>
      <c r="E61" s="36"/>
      <c r="F61" s="17"/>
    </row>
    <row r="62" spans="1:6" x14ac:dyDescent="0.35">
      <c r="A62" s="7" t="s">
        <v>69</v>
      </c>
      <c r="B62" s="8" t="s">
        <v>7</v>
      </c>
      <c r="C62" s="8" t="s">
        <v>8</v>
      </c>
      <c r="D62" s="8" t="s">
        <v>9</v>
      </c>
      <c r="E62" s="8" t="s">
        <v>9</v>
      </c>
      <c r="F62" s="9">
        <v>186499</v>
      </c>
    </row>
    <row r="63" spans="1:6" x14ac:dyDescent="0.35">
      <c r="A63" s="10"/>
      <c r="B63" s="11"/>
      <c r="C63" s="11"/>
      <c r="D63" s="11"/>
      <c r="E63" s="11"/>
      <c r="F63" s="12"/>
    </row>
    <row r="64" spans="1:6" x14ac:dyDescent="0.35">
      <c r="A64" s="10"/>
      <c r="B64" s="11" t="s">
        <v>10</v>
      </c>
      <c r="C64" s="11" t="s">
        <v>8</v>
      </c>
      <c r="D64" s="11" t="s">
        <v>70</v>
      </c>
      <c r="E64" s="11" t="s">
        <v>71</v>
      </c>
      <c r="F64" s="13">
        <v>10000</v>
      </c>
    </row>
    <row r="65" spans="1:6" x14ac:dyDescent="0.35">
      <c r="A65" s="10"/>
      <c r="B65" s="11"/>
      <c r="C65" s="11"/>
      <c r="D65" s="11" t="s">
        <v>72</v>
      </c>
      <c r="E65" s="11" t="s">
        <v>73</v>
      </c>
      <c r="F65" s="13">
        <v>10000</v>
      </c>
    </row>
    <row r="66" spans="1:6" x14ac:dyDescent="0.35">
      <c r="A66" s="10"/>
      <c r="B66" s="11"/>
      <c r="C66" s="11"/>
      <c r="D66" s="11" t="s">
        <v>24</v>
      </c>
      <c r="E66" s="11" t="s">
        <v>74</v>
      </c>
      <c r="F66" s="13">
        <v>10560</v>
      </c>
    </row>
    <row r="67" spans="1:6" x14ac:dyDescent="0.35">
      <c r="A67" s="10"/>
      <c r="B67" s="11"/>
      <c r="C67" s="11"/>
      <c r="D67" s="11" t="s">
        <v>75</v>
      </c>
      <c r="E67" s="11" t="s">
        <v>76</v>
      </c>
      <c r="F67" s="13">
        <v>11000</v>
      </c>
    </row>
    <row r="68" spans="1:6" x14ac:dyDescent="0.35">
      <c r="A68" s="10"/>
      <c r="B68" s="11"/>
      <c r="C68" s="11"/>
      <c r="D68" s="11" t="s">
        <v>53</v>
      </c>
      <c r="E68" s="11" t="s">
        <v>77</v>
      </c>
      <c r="F68" s="13">
        <v>13000</v>
      </c>
    </row>
    <row r="69" spans="1:6" x14ac:dyDescent="0.35">
      <c r="A69" s="10"/>
      <c r="B69" s="11"/>
      <c r="C69" s="11"/>
      <c r="D69" s="11" t="s">
        <v>42</v>
      </c>
      <c r="E69" s="11" t="s">
        <v>78</v>
      </c>
      <c r="F69" s="13">
        <v>13000</v>
      </c>
    </row>
    <row r="70" spans="1:6" x14ac:dyDescent="0.35">
      <c r="A70" s="10"/>
      <c r="B70" s="11"/>
      <c r="C70" s="11"/>
      <c r="D70" s="11" t="s">
        <v>79</v>
      </c>
      <c r="E70" s="11" t="s">
        <v>80</v>
      </c>
      <c r="F70" s="13">
        <v>13500</v>
      </c>
    </row>
    <row r="71" spans="1:6" x14ac:dyDescent="0.35">
      <c r="A71" s="10"/>
      <c r="B71" s="11"/>
      <c r="C71" s="11"/>
      <c r="D71" s="11" t="s">
        <v>44</v>
      </c>
      <c r="E71" s="11" t="s">
        <v>81</v>
      </c>
      <c r="F71" s="13">
        <v>20800</v>
      </c>
    </row>
    <row r="72" spans="1:6" x14ac:dyDescent="0.35">
      <c r="A72" s="10"/>
      <c r="B72" s="11"/>
      <c r="C72" s="11"/>
      <c r="D72" s="11" t="s">
        <v>82</v>
      </c>
      <c r="E72" s="11" t="s">
        <v>83</v>
      </c>
      <c r="F72" s="13">
        <v>22135</v>
      </c>
    </row>
    <row r="73" spans="1:6" x14ac:dyDescent="0.35">
      <c r="A73" s="10"/>
      <c r="B73" s="11"/>
      <c r="C73" s="11"/>
      <c r="D73" s="11" t="s">
        <v>40</v>
      </c>
      <c r="E73" s="11" t="s">
        <v>84</v>
      </c>
      <c r="F73" s="13">
        <v>22161</v>
      </c>
    </row>
    <row r="74" spans="1:6" x14ac:dyDescent="0.35">
      <c r="A74" s="10"/>
      <c r="B74" s="11"/>
      <c r="C74" s="11"/>
      <c r="D74" s="11" t="s">
        <v>85</v>
      </c>
      <c r="E74" s="11" t="s">
        <v>86</v>
      </c>
      <c r="F74" s="13">
        <v>23902</v>
      </c>
    </row>
    <row r="75" spans="1:6" x14ac:dyDescent="0.35">
      <c r="A75" s="10"/>
      <c r="B75" s="11"/>
      <c r="C75" s="11"/>
      <c r="D75" s="11" t="s">
        <v>87</v>
      </c>
      <c r="E75" s="11" t="s">
        <v>88</v>
      </c>
      <c r="F75" s="13">
        <v>24149</v>
      </c>
    </row>
    <row r="76" spans="1:6" x14ac:dyDescent="0.35">
      <c r="A76" s="10"/>
      <c r="B76" s="11"/>
      <c r="C76" s="11"/>
      <c r="D76" s="11" t="s">
        <v>89</v>
      </c>
      <c r="E76" s="11" t="s">
        <v>90</v>
      </c>
      <c r="F76" s="13">
        <v>24665</v>
      </c>
    </row>
    <row r="77" spans="1:6" x14ac:dyDescent="0.35">
      <c r="A77" s="10"/>
      <c r="B77" s="11"/>
      <c r="C77" s="11"/>
      <c r="D77" s="11" t="s">
        <v>91</v>
      </c>
      <c r="E77" s="11" t="s">
        <v>92</v>
      </c>
      <c r="F77" s="13">
        <v>25256</v>
      </c>
    </row>
    <row r="78" spans="1:6" x14ac:dyDescent="0.35">
      <c r="A78" s="10"/>
      <c r="B78" s="11"/>
      <c r="C78" s="11"/>
      <c r="D78" s="11" t="s">
        <v>93</v>
      </c>
      <c r="E78" s="11" t="s">
        <v>94</v>
      </c>
      <c r="F78" s="13">
        <v>28500</v>
      </c>
    </row>
    <row r="79" spans="1:6" x14ac:dyDescent="0.35">
      <c r="A79" s="10"/>
      <c r="B79" s="11"/>
      <c r="C79" s="11"/>
      <c r="D79" s="11" t="s">
        <v>24</v>
      </c>
      <c r="E79" s="11" t="s">
        <v>95</v>
      </c>
      <c r="F79" s="13">
        <v>29980</v>
      </c>
    </row>
    <row r="80" spans="1:6" x14ac:dyDescent="0.35">
      <c r="A80" s="10"/>
      <c r="B80" s="11"/>
      <c r="C80" s="11"/>
      <c r="D80" s="11" t="s">
        <v>89</v>
      </c>
      <c r="E80" s="11" t="s">
        <v>96</v>
      </c>
      <c r="F80" s="13">
        <v>30000</v>
      </c>
    </row>
    <row r="81" spans="1:6" x14ac:dyDescent="0.35">
      <c r="A81" s="10"/>
      <c r="B81" s="11"/>
      <c r="C81" s="11"/>
      <c r="D81" s="11" t="s">
        <v>97</v>
      </c>
      <c r="E81" s="11" t="s">
        <v>98</v>
      </c>
      <c r="F81" s="13">
        <v>31200</v>
      </c>
    </row>
    <row r="82" spans="1:6" x14ac:dyDescent="0.35">
      <c r="A82" s="10"/>
      <c r="B82" s="11"/>
      <c r="C82" s="11"/>
      <c r="D82" s="11" t="s">
        <v>99</v>
      </c>
      <c r="E82" s="11" t="s">
        <v>100</v>
      </c>
      <c r="F82" s="13">
        <v>31952</v>
      </c>
    </row>
    <row r="83" spans="1:6" x14ac:dyDescent="0.35">
      <c r="A83" s="10"/>
      <c r="B83" s="11"/>
      <c r="C83" s="11"/>
      <c r="D83" s="11" t="s">
        <v>40</v>
      </c>
      <c r="E83" s="11" t="s">
        <v>101</v>
      </c>
      <c r="F83" s="13">
        <v>36503</v>
      </c>
    </row>
    <row r="84" spans="1:6" x14ac:dyDescent="0.35">
      <c r="A84" s="10"/>
      <c r="B84" s="11"/>
      <c r="C84" s="11"/>
      <c r="D84" s="11" t="s">
        <v>102</v>
      </c>
      <c r="E84" s="11" t="s">
        <v>103</v>
      </c>
      <c r="F84" s="13">
        <v>40725</v>
      </c>
    </row>
    <row r="85" spans="1:6" x14ac:dyDescent="0.35">
      <c r="A85" s="10"/>
      <c r="B85" s="11"/>
      <c r="C85" s="11"/>
      <c r="D85" s="11" t="s">
        <v>104</v>
      </c>
      <c r="E85" s="11" t="s">
        <v>105</v>
      </c>
      <c r="F85" s="13">
        <v>49400</v>
      </c>
    </row>
    <row r="86" spans="1:6" x14ac:dyDescent="0.35">
      <c r="A86" s="10"/>
      <c r="B86" s="11"/>
      <c r="C86" s="11"/>
      <c r="D86" s="11" t="s">
        <v>106</v>
      </c>
      <c r="E86" s="11" t="s">
        <v>107</v>
      </c>
      <c r="F86" s="13">
        <v>54192</v>
      </c>
    </row>
    <row r="87" spans="1:6" x14ac:dyDescent="0.35">
      <c r="A87" s="10"/>
      <c r="B87" s="11"/>
      <c r="C87" s="11"/>
      <c r="D87" s="11" t="s">
        <v>108</v>
      </c>
      <c r="E87" s="11" t="s">
        <v>109</v>
      </c>
      <c r="F87" s="13">
        <v>90220</v>
      </c>
    </row>
    <row r="88" spans="1:6" x14ac:dyDescent="0.35">
      <c r="A88" s="10"/>
      <c r="B88" s="11"/>
      <c r="C88" s="11"/>
      <c r="D88" s="11" t="s">
        <v>110</v>
      </c>
      <c r="E88" s="11" t="s">
        <v>111</v>
      </c>
      <c r="F88" s="13">
        <v>92420</v>
      </c>
    </row>
    <row r="89" spans="1:6" x14ac:dyDescent="0.35">
      <c r="A89" s="10"/>
      <c r="B89" s="11"/>
      <c r="C89" s="11"/>
      <c r="D89" s="11" t="s">
        <v>112</v>
      </c>
      <c r="E89" s="11" t="s">
        <v>113</v>
      </c>
      <c r="F89" s="13">
        <v>100000</v>
      </c>
    </row>
    <row r="90" spans="1:6" x14ac:dyDescent="0.35">
      <c r="A90" s="10"/>
      <c r="B90" s="11"/>
      <c r="C90" s="11"/>
      <c r="D90" s="11" t="s">
        <v>114</v>
      </c>
      <c r="E90" s="11" t="s">
        <v>115</v>
      </c>
      <c r="F90" s="13">
        <v>126620</v>
      </c>
    </row>
    <row r="91" spans="1:6" x14ac:dyDescent="0.35">
      <c r="A91" s="10"/>
      <c r="B91" s="11"/>
      <c r="C91" s="11"/>
      <c r="D91" s="11" t="s">
        <v>37</v>
      </c>
      <c r="E91" s="11" t="s">
        <v>116</v>
      </c>
      <c r="F91" s="13">
        <v>129219</v>
      </c>
    </row>
    <row r="92" spans="1:6" x14ac:dyDescent="0.35">
      <c r="A92" s="10"/>
      <c r="B92" s="11"/>
      <c r="C92" s="11"/>
      <c r="D92" s="11" t="s">
        <v>117</v>
      </c>
      <c r="E92" s="11" t="s">
        <v>86</v>
      </c>
      <c r="F92" s="13">
        <v>163350</v>
      </c>
    </row>
    <row r="93" spans="1:6" x14ac:dyDescent="0.35">
      <c r="A93" s="10"/>
      <c r="B93" s="11"/>
      <c r="C93" s="11"/>
      <c r="D93" s="11" t="s">
        <v>66</v>
      </c>
      <c r="E93" s="11" t="s">
        <v>118</v>
      </c>
      <c r="F93" s="13">
        <v>250551</v>
      </c>
    </row>
    <row r="94" spans="1:6" x14ac:dyDescent="0.35">
      <c r="A94" s="10"/>
      <c r="B94" s="11"/>
      <c r="C94" s="11"/>
      <c r="D94" s="11" t="s">
        <v>119</v>
      </c>
      <c r="E94" s="11" t="s">
        <v>120</v>
      </c>
      <c r="F94" s="13">
        <v>261911</v>
      </c>
    </row>
    <row r="95" spans="1:6" x14ac:dyDescent="0.35">
      <c r="A95" s="10"/>
      <c r="B95" s="11"/>
      <c r="C95" s="11"/>
      <c r="D95" s="11"/>
      <c r="E95" s="14" t="s">
        <v>32</v>
      </c>
      <c r="F95" s="13">
        <f>SUM(F64:F94)</f>
        <v>1790871</v>
      </c>
    </row>
    <row r="96" spans="1:6" x14ac:dyDescent="0.35">
      <c r="A96" s="10"/>
      <c r="B96" s="11"/>
      <c r="C96" s="11"/>
      <c r="D96" s="11"/>
      <c r="E96" s="14" t="s">
        <v>33</v>
      </c>
      <c r="F96" s="13">
        <f>SUM(F62+F95)</f>
        <v>1977370</v>
      </c>
    </row>
    <row r="97" spans="1:6" x14ac:dyDescent="0.35">
      <c r="A97" s="15"/>
      <c r="B97" s="16"/>
      <c r="C97" s="16"/>
      <c r="D97" s="16"/>
      <c r="E97" s="16"/>
      <c r="F97" s="17"/>
    </row>
    <row r="98" spans="1:6" x14ac:dyDescent="0.35">
      <c r="A98" s="7" t="s">
        <v>68</v>
      </c>
      <c r="B98" s="8" t="s">
        <v>7</v>
      </c>
      <c r="C98" s="8" t="s">
        <v>8</v>
      </c>
      <c r="D98" s="8" t="s">
        <v>9</v>
      </c>
      <c r="E98" s="8" t="s">
        <v>9</v>
      </c>
      <c r="F98" s="18">
        <v>125778</v>
      </c>
    </row>
    <row r="99" spans="1:6" x14ac:dyDescent="0.35">
      <c r="A99" s="10"/>
      <c r="B99" s="11"/>
      <c r="C99" s="11"/>
      <c r="D99" s="11"/>
      <c r="E99" s="11"/>
      <c r="F99" s="12"/>
    </row>
    <row r="100" spans="1:6" x14ac:dyDescent="0.35">
      <c r="A100" s="10"/>
      <c r="B100" s="11" t="s">
        <v>10</v>
      </c>
      <c r="C100" s="11" t="s">
        <v>8</v>
      </c>
      <c r="D100" s="11" t="s">
        <v>35</v>
      </c>
      <c r="E100" s="11" t="s">
        <v>36</v>
      </c>
      <c r="F100" s="13">
        <v>10000</v>
      </c>
    </row>
    <row r="101" spans="1:6" x14ac:dyDescent="0.35">
      <c r="A101" s="10"/>
      <c r="B101" s="11"/>
      <c r="C101" s="11"/>
      <c r="D101" s="11" t="s">
        <v>37</v>
      </c>
      <c r="E101" s="11" t="s">
        <v>38</v>
      </c>
      <c r="F101" s="13">
        <v>10500</v>
      </c>
    </row>
    <row r="102" spans="1:6" x14ac:dyDescent="0.35">
      <c r="A102" s="10"/>
      <c r="B102" s="11"/>
      <c r="C102" s="11"/>
      <c r="D102" s="11" t="s">
        <v>11</v>
      </c>
      <c r="E102" s="11" t="s">
        <v>39</v>
      </c>
      <c r="F102" s="13">
        <v>12666</v>
      </c>
    </row>
    <row r="103" spans="1:6" x14ac:dyDescent="0.35">
      <c r="A103" s="10"/>
      <c r="B103" s="11"/>
      <c r="C103" s="11"/>
      <c r="D103" s="11" t="s">
        <v>40</v>
      </c>
      <c r="E103" s="11" t="s">
        <v>41</v>
      </c>
      <c r="F103" s="13">
        <v>14840</v>
      </c>
    </row>
    <row r="104" spans="1:6" x14ac:dyDescent="0.35">
      <c r="A104" s="10"/>
      <c r="B104" s="11"/>
      <c r="C104" s="11"/>
      <c r="D104" s="11" t="s">
        <v>42</v>
      </c>
      <c r="E104" s="11" t="s">
        <v>43</v>
      </c>
      <c r="F104" s="13">
        <v>15800</v>
      </c>
    </row>
    <row r="105" spans="1:6" x14ac:dyDescent="0.35">
      <c r="A105" s="10"/>
      <c r="B105" s="11"/>
      <c r="C105" s="11"/>
      <c r="D105" s="11" t="s">
        <v>44</v>
      </c>
      <c r="E105" s="11" t="s">
        <v>45</v>
      </c>
      <c r="F105" s="13">
        <v>17375</v>
      </c>
    </row>
    <row r="106" spans="1:6" x14ac:dyDescent="0.35">
      <c r="A106" s="10"/>
      <c r="B106" s="11"/>
      <c r="C106" s="11"/>
      <c r="D106" s="11" t="s">
        <v>46</v>
      </c>
      <c r="E106" s="11" t="s">
        <v>47</v>
      </c>
      <c r="F106" s="13">
        <v>18625</v>
      </c>
    </row>
    <row r="107" spans="1:6" x14ac:dyDescent="0.35">
      <c r="A107" s="10"/>
      <c r="B107" s="11"/>
      <c r="C107" s="11"/>
      <c r="D107" s="11" t="s">
        <v>48</v>
      </c>
      <c r="E107" s="11" t="s">
        <v>49</v>
      </c>
      <c r="F107" s="13">
        <v>19400</v>
      </c>
    </row>
    <row r="108" spans="1:6" x14ac:dyDescent="0.35">
      <c r="A108" s="10"/>
      <c r="B108" s="11"/>
      <c r="C108" s="11"/>
      <c r="D108" s="11" t="s">
        <v>37</v>
      </c>
      <c r="E108" s="11" t="s">
        <v>50</v>
      </c>
      <c r="F108" s="13">
        <v>19500</v>
      </c>
    </row>
    <row r="109" spans="1:6" x14ac:dyDescent="0.35">
      <c r="A109" s="10"/>
      <c r="B109" s="11"/>
      <c r="C109" s="11"/>
      <c r="D109" s="11" t="s">
        <v>37</v>
      </c>
      <c r="E109" s="11" t="s">
        <v>51</v>
      </c>
      <c r="F109" s="13">
        <v>19500</v>
      </c>
    </row>
    <row r="110" spans="1:6" x14ac:dyDescent="0.35">
      <c r="A110" s="10"/>
      <c r="B110" s="11"/>
      <c r="C110" s="11"/>
      <c r="D110" s="11" t="s">
        <v>37</v>
      </c>
      <c r="E110" s="11" t="s">
        <v>52</v>
      </c>
      <c r="F110" s="13">
        <v>19500</v>
      </c>
    </row>
    <row r="111" spans="1:6" x14ac:dyDescent="0.35">
      <c r="A111" s="10"/>
      <c r="B111" s="11"/>
      <c r="C111" s="11"/>
      <c r="D111" s="11" t="s">
        <v>53</v>
      </c>
      <c r="E111" s="11" t="s">
        <v>54</v>
      </c>
      <c r="F111" s="13">
        <v>20416</v>
      </c>
    </row>
    <row r="112" spans="1:6" x14ac:dyDescent="0.35">
      <c r="A112" s="10"/>
      <c r="B112" s="11"/>
      <c r="C112" s="11"/>
      <c r="D112" s="11" t="s">
        <v>55</v>
      </c>
      <c r="E112" s="11" t="s">
        <v>56</v>
      </c>
      <c r="F112" s="13">
        <v>24150</v>
      </c>
    </row>
    <row r="113" spans="1:8" x14ac:dyDescent="0.35">
      <c r="A113" s="10"/>
      <c r="B113" s="11"/>
      <c r="C113" s="11"/>
      <c r="D113" s="11" t="s">
        <v>57</v>
      </c>
      <c r="E113" s="11" t="s">
        <v>58</v>
      </c>
      <c r="F113" s="13">
        <v>25000</v>
      </c>
    </row>
    <row r="114" spans="1:8" x14ac:dyDescent="0.35">
      <c r="A114" s="10"/>
      <c r="B114" s="11"/>
      <c r="C114" s="11"/>
      <c r="D114" s="11" t="s">
        <v>59</v>
      </c>
      <c r="E114" s="11" t="s">
        <v>60</v>
      </c>
      <c r="F114" s="13">
        <v>27738</v>
      </c>
    </row>
    <row r="115" spans="1:8" x14ac:dyDescent="0.35">
      <c r="A115" s="10"/>
      <c r="B115" s="11"/>
      <c r="C115" s="11"/>
      <c r="D115" s="11" t="s">
        <v>61</v>
      </c>
      <c r="E115" s="11" t="s">
        <v>62</v>
      </c>
      <c r="F115" s="13">
        <v>49145</v>
      </c>
    </row>
    <row r="116" spans="1:8" x14ac:dyDescent="0.35">
      <c r="A116" s="10"/>
      <c r="B116" s="11"/>
      <c r="C116" s="11"/>
      <c r="D116" s="11" t="s">
        <v>26</v>
      </c>
      <c r="E116" s="11" t="s">
        <v>63</v>
      </c>
      <c r="F116" s="13">
        <v>72000</v>
      </c>
    </row>
    <row r="117" spans="1:8" x14ac:dyDescent="0.35">
      <c r="A117" s="10"/>
      <c r="B117" s="11"/>
      <c r="C117" s="11"/>
      <c r="D117" s="11" t="s">
        <v>64</v>
      </c>
      <c r="E117" s="11" t="s">
        <v>65</v>
      </c>
      <c r="F117" s="13">
        <v>111047</v>
      </c>
    </row>
    <row r="118" spans="1:8" x14ac:dyDescent="0.35">
      <c r="A118" s="10"/>
      <c r="B118" s="11"/>
      <c r="C118" s="11"/>
      <c r="D118" s="11" t="s">
        <v>66</v>
      </c>
      <c r="E118" s="11" t="s">
        <v>67</v>
      </c>
      <c r="F118" s="13">
        <v>187790</v>
      </c>
    </row>
    <row r="119" spans="1:8" x14ac:dyDescent="0.35">
      <c r="A119" s="10"/>
      <c r="B119" s="11"/>
      <c r="C119" s="11"/>
      <c r="D119" s="11"/>
      <c r="E119" s="14" t="s">
        <v>32</v>
      </c>
      <c r="F119" s="13">
        <f>SUM(F100:F118)</f>
        <v>694992</v>
      </c>
    </row>
    <row r="120" spans="1:8" x14ac:dyDescent="0.35">
      <c r="A120" s="10"/>
      <c r="B120" s="11"/>
      <c r="C120" s="11"/>
      <c r="D120" s="11"/>
      <c r="E120" s="14" t="s">
        <v>33</v>
      </c>
      <c r="F120" s="13">
        <f>SUM(F98+F119)</f>
        <v>820770</v>
      </c>
    </row>
    <row r="121" spans="1:8" x14ac:dyDescent="0.35">
      <c r="A121" s="15"/>
      <c r="B121" s="16"/>
      <c r="C121" s="16"/>
      <c r="D121" s="16"/>
      <c r="E121" s="16"/>
      <c r="F121" s="17"/>
    </row>
    <row r="122" spans="1:8" x14ac:dyDescent="0.35">
      <c r="A122" s="7" t="s">
        <v>6</v>
      </c>
      <c r="B122" s="8" t="s">
        <v>7</v>
      </c>
      <c r="C122" s="8" t="s">
        <v>8</v>
      </c>
      <c r="D122" s="8" t="s">
        <v>9</v>
      </c>
      <c r="E122" s="8" t="s">
        <v>9</v>
      </c>
      <c r="F122" s="19">
        <v>47711</v>
      </c>
      <c r="H122" s="2"/>
    </row>
    <row r="123" spans="1:8" x14ac:dyDescent="0.35">
      <c r="A123" s="10"/>
      <c r="B123" s="11"/>
      <c r="C123" s="20"/>
      <c r="D123" s="20"/>
      <c r="E123" s="20"/>
      <c r="F123" s="21"/>
      <c r="H123" s="2"/>
    </row>
    <row r="124" spans="1:8" x14ac:dyDescent="0.35">
      <c r="A124" s="10"/>
      <c r="B124" s="20" t="s">
        <v>10</v>
      </c>
      <c r="C124" s="20" t="s">
        <v>8</v>
      </c>
      <c r="D124" s="20" t="s">
        <v>11</v>
      </c>
      <c r="E124" s="22" t="s">
        <v>12</v>
      </c>
      <c r="F124" s="21">
        <v>10900</v>
      </c>
      <c r="H124" s="2"/>
    </row>
    <row r="125" spans="1:8" x14ac:dyDescent="0.35">
      <c r="A125" s="10"/>
      <c r="B125" s="20"/>
      <c r="C125" s="20"/>
      <c r="D125" s="20" t="s">
        <v>13</v>
      </c>
      <c r="E125" s="23" t="s">
        <v>14</v>
      </c>
      <c r="F125" s="21">
        <v>11000</v>
      </c>
      <c r="H125" s="2"/>
    </row>
    <row r="126" spans="1:8" x14ac:dyDescent="0.35">
      <c r="A126" s="10"/>
      <c r="B126" s="20"/>
      <c r="C126" s="11"/>
      <c r="D126" s="20" t="s">
        <v>15</v>
      </c>
      <c r="E126" s="20" t="s">
        <v>16</v>
      </c>
      <c r="F126" s="21">
        <v>14920</v>
      </c>
      <c r="H126" s="2"/>
    </row>
    <row r="127" spans="1:8" x14ac:dyDescent="0.35">
      <c r="A127" s="10"/>
      <c r="B127" s="20"/>
      <c r="C127" s="11"/>
      <c r="D127" s="20" t="s">
        <v>17</v>
      </c>
      <c r="E127" s="20" t="s">
        <v>18</v>
      </c>
      <c r="F127" s="21">
        <v>15000</v>
      </c>
      <c r="H127" s="2"/>
    </row>
    <row r="128" spans="1:8" x14ac:dyDescent="0.35">
      <c r="A128" s="24"/>
      <c r="B128" s="20"/>
      <c r="C128" s="20"/>
      <c r="D128" s="20" t="s">
        <v>19</v>
      </c>
      <c r="E128" s="20" t="s">
        <v>20</v>
      </c>
      <c r="F128" s="21">
        <v>18750</v>
      </c>
      <c r="H128" s="2"/>
    </row>
    <row r="129" spans="1:8" x14ac:dyDescent="0.35">
      <c r="A129" s="24"/>
      <c r="B129" s="20"/>
      <c r="C129" s="20"/>
      <c r="D129" s="20" t="s">
        <v>11</v>
      </c>
      <c r="E129" s="20" t="s">
        <v>21</v>
      </c>
      <c r="F129" s="21">
        <v>30470</v>
      </c>
      <c r="H129" s="2"/>
    </row>
    <row r="130" spans="1:8" x14ac:dyDescent="0.35">
      <c r="A130" s="24"/>
      <c r="B130" s="20"/>
      <c r="C130" s="20"/>
      <c r="D130" s="20" t="s">
        <v>22</v>
      </c>
      <c r="E130" s="20" t="s">
        <v>23</v>
      </c>
      <c r="F130" s="25">
        <v>38400</v>
      </c>
      <c r="H130" s="3"/>
    </row>
    <row r="131" spans="1:8" x14ac:dyDescent="0.35">
      <c r="A131" s="24"/>
      <c r="B131" s="20"/>
      <c r="C131" s="20"/>
      <c r="D131" s="20" t="s">
        <v>24</v>
      </c>
      <c r="E131" s="20" t="s">
        <v>25</v>
      </c>
      <c r="F131" s="25">
        <v>53619</v>
      </c>
      <c r="H131" s="3"/>
    </row>
    <row r="132" spans="1:8" x14ac:dyDescent="0.35">
      <c r="A132" s="24"/>
      <c r="B132" s="20"/>
      <c r="C132" s="20"/>
      <c r="D132" s="20" t="s">
        <v>26</v>
      </c>
      <c r="E132" s="20" t="s">
        <v>27</v>
      </c>
      <c r="F132" s="21">
        <v>133847</v>
      </c>
      <c r="H132" s="2"/>
    </row>
    <row r="133" spans="1:8" x14ac:dyDescent="0.35">
      <c r="A133" s="24"/>
      <c r="B133" s="20"/>
      <c r="C133" s="20"/>
      <c r="D133" s="20" t="s">
        <v>28</v>
      </c>
      <c r="E133" s="20" t="s">
        <v>29</v>
      </c>
      <c r="F133" s="21">
        <v>411954</v>
      </c>
      <c r="H133" s="2"/>
    </row>
    <row r="134" spans="1:8" x14ac:dyDescent="0.35">
      <c r="A134" s="24"/>
      <c r="B134" s="20"/>
      <c r="C134" s="20"/>
      <c r="D134" s="20" t="s">
        <v>30</v>
      </c>
      <c r="E134" s="20" t="s">
        <v>31</v>
      </c>
      <c r="F134" s="21">
        <v>320825</v>
      </c>
      <c r="H134" s="2"/>
    </row>
    <row r="135" spans="1:8" x14ac:dyDescent="0.35">
      <c r="A135" s="24"/>
      <c r="B135" s="20"/>
      <c r="C135" s="20"/>
      <c r="D135" s="20"/>
      <c r="E135" s="26" t="s">
        <v>32</v>
      </c>
      <c r="F135" s="21">
        <v>1059685</v>
      </c>
      <c r="H135" s="2"/>
    </row>
    <row r="136" spans="1:8" x14ac:dyDescent="0.35">
      <c r="A136" s="27"/>
      <c r="B136" s="28"/>
      <c r="C136" s="28"/>
      <c r="D136" s="28"/>
      <c r="E136" s="29" t="s">
        <v>33</v>
      </c>
      <c r="F136" s="30">
        <f>SUM(F122+F135)</f>
        <v>1107396</v>
      </c>
      <c r="H136" s="2"/>
    </row>
    <row r="137" spans="1:8" x14ac:dyDescent="0.35">
      <c r="F137" s="2"/>
    </row>
    <row r="138" spans="1:8" x14ac:dyDescent="0.35">
      <c r="F138" s="2"/>
    </row>
    <row r="139" spans="1:8" x14ac:dyDescent="0.35">
      <c r="F139" s="2"/>
    </row>
    <row r="140" spans="1:8" x14ac:dyDescent="0.35">
      <c r="F140" s="2"/>
    </row>
    <row r="141" spans="1:8" x14ac:dyDescent="0.35">
      <c r="F141" s="2"/>
    </row>
    <row r="142" spans="1:8" x14ac:dyDescent="0.35">
      <c r="F142" s="2"/>
    </row>
    <row r="143" spans="1:8" x14ac:dyDescent="0.35">
      <c r="C143" s="1"/>
      <c r="F143" s="2"/>
    </row>
    <row r="144" spans="1:8" x14ac:dyDescent="0.35">
      <c r="F144" s="2"/>
    </row>
    <row r="145" spans="1:6" x14ac:dyDescent="0.35">
      <c r="F145" s="2"/>
    </row>
    <row r="146" spans="1:6" x14ac:dyDescent="0.35">
      <c r="F146" s="2"/>
    </row>
    <row r="147" spans="1:6" x14ac:dyDescent="0.35">
      <c r="F147" s="2"/>
    </row>
    <row r="148" spans="1:6" x14ac:dyDescent="0.35">
      <c r="F148" s="2"/>
    </row>
    <row r="149" spans="1:6" x14ac:dyDescent="0.35">
      <c r="F149" s="2"/>
    </row>
    <row r="150" spans="1:6" x14ac:dyDescent="0.35">
      <c r="F150" s="2"/>
    </row>
    <row r="151" spans="1:6" x14ac:dyDescent="0.35">
      <c r="C151" s="1"/>
      <c r="D151" s="1"/>
      <c r="E151" s="1"/>
      <c r="F151" s="2"/>
    </row>
    <row r="152" spans="1:6" x14ac:dyDescent="0.35">
      <c r="A152" s="1"/>
      <c r="C152" s="1"/>
      <c r="D152" s="1"/>
      <c r="E152" s="1"/>
      <c r="F152" s="2"/>
    </row>
    <row r="153" spans="1:6" x14ac:dyDescent="0.35">
      <c r="A153" s="1"/>
      <c r="B153" s="1"/>
      <c r="C153" s="1"/>
      <c r="D153" s="1"/>
      <c r="E153" s="1"/>
      <c r="F153" s="2"/>
    </row>
    <row r="154" spans="1:6" x14ac:dyDescent="0.35">
      <c r="A154" s="1"/>
      <c r="B154" s="1"/>
      <c r="C154" s="1"/>
      <c r="D154" s="1"/>
      <c r="E154" s="1"/>
      <c r="F154" s="2"/>
    </row>
    <row r="155" spans="1:6" x14ac:dyDescent="0.35">
      <c r="A155" s="1"/>
      <c r="B155" s="1"/>
      <c r="C155" s="1"/>
      <c r="D155" s="1"/>
      <c r="E155" s="1"/>
      <c r="F155" s="2"/>
    </row>
    <row r="156" spans="1:6" x14ac:dyDescent="0.35">
      <c r="A156" s="1"/>
      <c r="B156" s="1"/>
      <c r="C156" s="1"/>
      <c r="D156" s="1"/>
      <c r="E156" s="1"/>
      <c r="F156" s="2"/>
    </row>
    <row r="157" spans="1:6" x14ac:dyDescent="0.35">
      <c r="A157" s="1"/>
      <c r="B157" s="1"/>
      <c r="C157" s="1"/>
      <c r="D157" s="1"/>
      <c r="E157" s="1"/>
      <c r="F157" s="2"/>
    </row>
    <row r="158" spans="1:6" x14ac:dyDescent="0.35">
      <c r="A158" s="1"/>
      <c r="B158" s="1"/>
      <c r="C158" s="1"/>
      <c r="D158" s="1"/>
      <c r="E158" s="1"/>
      <c r="F158" s="2"/>
    </row>
    <row r="159" spans="1:6" x14ac:dyDescent="0.35">
      <c r="A159" s="1"/>
      <c r="B159" s="1"/>
      <c r="C159" s="1"/>
      <c r="D159" s="1"/>
      <c r="E159" s="1"/>
      <c r="F159" s="2"/>
    </row>
    <row r="160" spans="1:6" x14ac:dyDescent="0.35">
      <c r="A160" s="1"/>
      <c r="B160" s="1"/>
      <c r="C160" s="1"/>
      <c r="D160" s="1"/>
      <c r="E160" s="1"/>
      <c r="F160" s="2"/>
    </row>
    <row r="161" spans="1:6" x14ac:dyDescent="0.35">
      <c r="A161" s="1"/>
      <c r="B161" s="1"/>
      <c r="C161" s="1"/>
      <c r="D161" s="1"/>
      <c r="E161" s="1"/>
      <c r="F161" s="2"/>
    </row>
    <row r="162" spans="1:6" x14ac:dyDescent="0.35">
      <c r="A162" s="1"/>
      <c r="B162" s="1"/>
      <c r="C162" s="1"/>
      <c r="D162" s="1"/>
      <c r="E162" s="1"/>
      <c r="F162" s="2"/>
    </row>
    <row r="163" spans="1:6" x14ac:dyDescent="0.35">
      <c r="A163" s="1"/>
      <c r="B163" s="1"/>
      <c r="C163" s="1"/>
      <c r="D163" s="1"/>
      <c r="E163" s="1"/>
      <c r="F163" s="2"/>
    </row>
    <row r="164" spans="1:6" x14ac:dyDescent="0.35">
      <c r="A164" s="1"/>
      <c r="B164" s="1"/>
      <c r="C164" s="1"/>
      <c r="D164" s="1"/>
      <c r="E164" s="1"/>
      <c r="F164" s="2"/>
    </row>
    <row r="165" spans="1:6" x14ac:dyDescent="0.35">
      <c r="A165" s="1"/>
      <c r="B165" s="1"/>
      <c r="C165" s="1"/>
      <c r="D165" s="1"/>
      <c r="E165" s="1"/>
      <c r="F165" s="2"/>
    </row>
    <row r="166" spans="1:6" x14ac:dyDescent="0.35">
      <c r="A166" s="1"/>
      <c r="B166" s="1"/>
      <c r="C166" s="1"/>
      <c r="D166" s="1"/>
      <c r="E166" s="1"/>
      <c r="F166" s="2"/>
    </row>
    <row r="167" spans="1:6" x14ac:dyDescent="0.35">
      <c r="A167" s="1"/>
      <c r="B167" s="1"/>
      <c r="C167" s="1"/>
      <c r="D167" s="1"/>
      <c r="E167" s="1"/>
      <c r="F167" s="2"/>
    </row>
    <row r="168" spans="1:6" x14ac:dyDescent="0.35">
      <c r="A168" s="1"/>
      <c r="B168" s="1"/>
      <c r="C168" s="1"/>
      <c r="D168" s="1"/>
      <c r="E168" s="1"/>
      <c r="F168" s="2"/>
    </row>
    <row r="169" spans="1:6" x14ac:dyDescent="0.35">
      <c r="A169" s="1"/>
      <c r="B169" s="1"/>
      <c r="C169" s="1"/>
      <c r="D169" s="1"/>
      <c r="E169" s="1"/>
      <c r="F169" s="2"/>
    </row>
    <row r="170" spans="1:6" x14ac:dyDescent="0.35">
      <c r="A170" s="1"/>
      <c r="B170" s="1"/>
      <c r="C170" s="1"/>
      <c r="D170" s="1"/>
      <c r="E170" s="1"/>
      <c r="F170" s="2"/>
    </row>
    <row r="171" spans="1:6" x14ac:dyDescent="0.35">
      <c r="A171" s="1"/>
      <c r="B171" s="1"/>
      <c r="C171" s="1"/>
      <c r="D171" s="1"/>
      <c r="E171" s="1"/>
      <c r="F171" s="2"/>
    </row>
    <row r="172" spans="1:6" x14ac:dyDescent="0.35">
      <c r="A172" s="1"/>
      <c r="B172" s="1"/>
      <c r="C172" s="1"/>
      <c r="D172" s="1"/>
      <c r="E172" s="1"/>
      <c r="F172" s="2"/>
    </row>
    <row r="173" spans="1:6" x14ac:dyDescent="0.35">
      <c r="A173" s="1"/>
      <c r="B173" s="1"/>
      <c r="C173" s="1"/>
      <c r="D173" s="1"/>
      <c r="E173" s="1"/>
      <c r="F173" s="2"/>
    </row>
    <row r="174" spans="1:6" x14ac:dyDescent="0.35">
      <c r="A174" s="1"/>
      <c r="B174" s="1"/>
      <c r="C174" s="1"/>
      <c r="D174" s="1"/>
      <c r="E174" s="1"/>
      <c r="F174" s="2"/>
    </row>
    <row r="175" spans="1:6" x14ac:dyDescent="0.35">
      <c r="A175" s="1"/>
      <c r="B175" s="1"/>
      <c r="C175" s="1"/>
      <c r="F175" s="2"/>
    </row>
    <row r="176" spans="1:6" x14ac:dyDescent="0.35">
      <c r="A176" s="1"/>
      <c r="B176" s="1"/>
      <c r="C176" s="1"/>
      <c r="D176" s="1"/>
      <c r="E176" s="1"/>
      <c r="F176" s="2"/>
    </row>
    <row r="177" spans="1:6" x14ac:dyDescent="0.35">
      <c r="A177" s="1"/>
      <c r="B177" s="1"/>
      <c r="C177" s="1"/>
      <c r="D177" s="1"/>
      <c r="E177" s="1"/>
      <c r="F177" s="2"/>
    </row>
    <row r="178" spans="1:6" x14ac:dyDescent="0.35">
      <c r="A178" s="1"/>
      <c r="B178" s="1"/>
      <c r="C178" s="1"/>
      <c r="D178" s="1"/>
      <c r="E178" s="1"/>
      <c r="F178" s="2"/>
    </row>
    <row r="179" spans="1:6" x14ac:dyDescent="0.35">
      <c r="A179" s="1"/>
      <c r="B179" s="1"/>
      <c r="C179" s="1"/>
      <c r="D179" s="1"/>
      <c r="E179" s="1"/>
      <c r="F179" s="2"/>
    </row>
    <row r="180" spans="1:6" x14ac:dyDescent="0.35">
      <c r="A180" s="1"/>
      <c r="B180" s="1"/>
      <c r="C180" s="1"/>
      <c r="D180" s="1"/>
      <c r="E180" s="1"/>
      <c r="F180" s="2"/>
    </row>
    <row r="181" spans="1:6" x14ac:dyDescent="0.35">
      <c r="A181" s="1"/>
      <c r="B181" s="1"/>
      <c r="C181" s="1"/>
      <c r="D181" s="1"/>
      <c r="E181" s="1"/>
      <c r="F181" s="2"/>
    </row>
    <row r="182" spans="1:6" x14ac:dyDescent="0.35">
      <c r="A182" s="1"/>
      <c r="B182" s="1"/>
      <c r="C182" s="1"/>
      <c r="D182" s="1"/>
      <c r="E182" s="1"/>
      <c r="F182" s="2"/>
    </row>
    <row r="183" spans="1:6" x14ac:dyDescent="0.35">
      <c r="A183" s="1"/>
      <c r="B183" s="1"/>
      <c r="F183" s="2"/>
    </row>
    <row r="184" spans="1:6" x14ac:dyDescent="0.35">
      <c r="A184" s="1"/>
      <c r="B184" s="1"/>
      <c r="F184" s="2"/>
    </row>
    <row r="185" spans="1:6" x14ac:dyDescent="0.35">
      <c r="F185" s="2"/>
    </row>
    <row r="186" spans="1:6" x14ac:dyDescent="0.35">
      <c r="F186" s="2"/>
    </row>
    <row r="187" spans="1:6" x14ac:dyDescent="0.35">
      <c r="F187" s="2"/>
    </row>
    <row r="188" spans="1:6" x14ac:dyDescent="0.35">
      <c r="F188" s="2"/>
    </row>
    <row r="189" spans="1:6" x14ac:dyDescent="0.35">
      <c r="F189" s="2"/>
    </row>
    <row r="190" spans="1:6" x14ac:dyDescent="0.35">
      <c r="F190" s="2"/>
    </row>
    <row r="191" spans="1:6" x14ac:dyDescent="0.35">
      <c r="F191" s="2"/>
    </row>
    <row r="192" spans="1:6" x14ac:dyDescent="0.35">
      <c r="F192" s="2"/>
    </row>
    <row r="193" spans="5:6" x14ac:dyDescent="0.35">
      <c r="F193" s="2"/>
    </row>
    <row r="194" spans="5:6" x14ac:dyDescent="0.35">
      <c r="F194" s="2"/>
    </row>
    <row r="195" spans="5:6" x14ac:dyDescent="0.35">
      <c r="F195" s="2"/>
    </row>
    <row r="196" spans="5:6" x14ac:dyDescent="0.35">
      <c r="F196" s="2"/>
    </row>
    <row r="197" spans="5:6" x14ac:dyDescent="0.35">
      <c r="F197" s="2"/>
    </row>
    <row r="198" spans="5:6" x14ac:dyDescent="0.35">
      <c r="F198" s="2"/>
    </row>
    <row r="199" spans="5:6" x14ac:dyDescent="0.35">
      <c r="F199" s="2"/>
    </row>
    <row r="200" spans="5:6" x14ac:dyDescent="0.35">
      <c r="F200" s="2"/>
    </row>
    <row r="201" spans="5:6" x14ac:dyDescent="0.35">
      <c r="F201" s="2"/>
    </row>
    <row r="202" spans="5:6" x14ac:dyDescent="0.35">
      <c r="F202" s="2"/>
    </row>
    <row r="203" spans="5:6" x14ac:dyDescent="0.35">
      <c r="E203" s="4"/>
      <c r="F203" s="5"/>
    </row>
    <row r="204" spans="5:6" x14ac:dyDescent="0.35">
      <c r="E204" s="6"/>
      <c r="F204" s="5"/>
    </row>
  </sheetData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Contractors</vt:lpstr>
    </vt:vector>
  </TitlesOfParts>
  <Company>SA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 Lee</dc:creator>
  <cp:lastModifiedBy>Lee, Sonny (OCPSE)</cp:lastModifiedBy>
  <dcterms:created xsi:type="dcterms:W3CDTF">2019-10-24T23:32:53Z</dcterms:created>
  <dcterms:modified xsi:type="dcterms:W3CDTF">2023-11-20T03:17:05Z</dcterms:modified>
</cp:coreProperties>
</file>